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180" windowWidth="19155" windowHeight="7620"/>
  </bookViews>
  <sheets>
    <sheet name="Notes" sheetId="7" r:id="rId1"/>
    <sheet name="StreamFlow" sheetId="1" r:id="rId2"/>
    <sheet name="TABLE AF" sheetId="3" r:id="rId3"/>
    <sheet name="Yearly" sheetId="4" r:id="rId4"/>
  </sheets>
  <calcPr calcId="145621"/>
</workbook>
</file>

<file path=xl/calcChain.xml><?xml version="1.0" encoding="utf-8"?>
<calcChain xmlns="http://schemas.openxmlformats.org/spreadsheetml/2006/main">
  <c r="M128" i="3" l="1"/>
  <c r="L128" i="3"/>
  <c r="K128" i="3"/>
  <c r="J128" i="3"/>
  <c r="I128" i="3"/>
  <c r="H128" i="3"/>
  <c r="G128" i="3"/>
  <c r="F128" i="3"/>
  <c r="E128" i="3"/>
  <c r="D128" i="3"/>
  <c r="C128" i="3"/>
  <c r="B128" i="3"/>
  <c r="C126" i="3"/>
  <c r="D126" i="3"/>
  <c r="E126" i="3"/>
  <c r="F126" i="3"/>
  <c r="G126" i="3"/>
  <c r="H126" i="3"/>
  <c r="I126" i="3"/>
  <c r="J126" i="3"/>
  <c r="K126" i="3"/>
  <c r="L126" i="3"/>
  <c r="M126" i="3"/>
  <c r="B126" i="3"/>
  <c r="C125" i="3"/>
  <c r="D125" i="3"/>
  <c r="E125" i="3"/>
  <c r="F125" i="3"/>
  <c r="G125" i="3"/>
  <c r="H125" i="3"/>
  <c r="I125" i="3"/>
  <c r="J125" i="3"/>
  <c r="K125" i="3"/>
  <c r="L125" i="3"/>
  <c r="M125" i="3"/>
  <c r="B125" i="3"/>
  <c r="C124" i="3"/>
  <c r="D124" i="3"/>
  <c r="E124" i="3"/>
  <c r="F124" i="3"/>
  <c r="G124" i="3"/>
  <c r="H124" i="3"/>
  <c r="I124" i="3"/>
  <c r="J124" i="3"/>
  <c r="K124" i="3"/>
  <c r="L124" i="3"/>
  <c r="M124" i="3"/>
  <c r="B124" i="3"/>
  <c r="C123" i="3"/>
  <c r="D123" i="3"/>
  <c r="E123" i="3"/>
  <c r="F123" i="3"/>
  <c r="G123" i="3"/>
  <c r="H123" i="3"/>
  <c r="I123" i="3"/>
  <c r="J123" i="3"/>
  <c r="K123" i="3"/>
  <c r="L123" i="3"/>
  <c r="M123" i="3"/>
  <c r="B123" i="3"/>
  <c r="O8" i="3" l="1"/>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4" i="3"/>
  <c r="O5" i="3"/>
  <c r="O6" i="3"/>
  <c r="O7" i="3"/>
  <c r="O3" i="3"/>
  <c r="C120" i="3" l="1"/>
  <c r="D120" i="3"/>
  <c r="E120" i="3"/>
  <c r="F120" i="3"/>
  <c r="G120" i="3"/>
  <c r="H120" i="3"/>
  <c r="I120" i="3"/>
  <c r="J120" i="3"/>
  <c r="K120" i="3"/>
  <c r="L120" i="3"/>
  <c r="M120" i="3"/>
  <c r="C121" i="3"/>
  <c r="D121" i="3"/>
  <c r="E121" i="3"/>
  <c r="F121" i="3"/>
  <c r="G121" i="3"/>
  <c r="H121" i="3"/>
  <c r="I121" i="3"/>
  <c r="J121" i="3"/>
  <c r="K121" i="3"/>
  <c r="L121" i="3"/>
  <c r="M121" i="3"/>
  <c r="C122" i="3"/>
  <c r="D122" i="3"/>
  <c r="E122" i="3"/>
  <c r="F122" i="3"/>
  <c r="G122" i="3"/>
  <c r="H122" i="3"/>
  <c r="I122" i="3"/>
  <c r="J122" i="3"/>
  <c r="K122" i="3"/>
  <c r="L122" i="3"/>
  <c r="M122" i="3"/>
  <c r="C127" i="3"/>
  <c r="D127" i="3"/>
  <c r="E127" i="3"/>
  <c r="F127" i="3"/>
  <c r="G127" i="3"/>
  <c r="H127" i="3"/>
  <c r="I127" i="3"/>
  <c r="J127" i="3"/>
  <c r="K127" i="3"/>
  <c r="L127" i="3"/>
  <c r="M127" i="3"/>
  <c r="B127" i="3"/>
  <c r="B122" i="3"/>
  <c r="B121" i="3"/>
  <c r="B120"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3" i="3"/>
  <c r="N128" i="3" l="1"/>
  <c r="N126" i="3"/>
  <c r="N123" i="3"/>
  <c r="N125" i="3"/>
  <c r="N124" i="3"/>
  <c r="P36" i="3"/>
  <c r="P5" i="3"/>
  <c r="P108" i="3"/>
  <c r="P84" i="3"/>
  <c r="P60" i="3"/>
  <c r="P28" i="3"/>
  <c r="P107" i="3"/>
  <c r="P75" i="3"/>
  <c r="P43" i="3"/>
  <c r="P11" i="3"/>
  <c r="P114" i="3"/>
  <c r="P106" i="3"/>
  <c r="P98" i="3"/>
  <c r="P90" i="3"/>
  <c r="P82" i="3"/>
  <c r="P74" i="3"/>
  <c r="P66" i="3"/>
  <c r="P58" i="3"/>
  <c r="P50" i="3"/>
  <c r="P42" i="3"/>
  <c r="P34" i="3"/>
  <c r="P26" i="3"/>
  <c r="P18" i="3"/>
  <c r="P10" i="3"/>
  <c r="P113" i="3"/>
  <c r="P105" i="3"/>
  <c r="P97" i="3"/>
  <c r="P89" i="3"/>
  <c r="P81" i="3"/>
  <c r="P73" i="3"/>
  <c r="P65" i="3"/>
  <c r="P57" i="3"/>
  <c r="P49" i="3"/>
  <c r="P41" i="3"/>
  <c r="P33" i="3"/>
  <c r="P25" i="3"/>
  <c r="P17" i="3"/>
  <c r="P9" i="3"/>
  <c r="N122" i="3"/>
  <c r="N120" i="3"/>
  <c r="P92" i="3"/>
  <c r="P52" i="3"/>
  <c r="P12" i="3"/>
  <c r="P91" i="3"/>
  <c r="P59" i="3"/>
  <c r="P19" i="3"/>
  <c r="N121" i="3"/>
  <c r="P4" i="3"/>
  <c r="P96" i="3"/>
  <c r="P72" i="3"/>
  <c r="P48" i="3"/>
  <c r="P8" i="3"/>
  <c r="P119" i="3"/>
  <c r="P111" i="3"/>
  <c r="P103" i="3"/>
  <c r="P95" i="3"/>
  <c r="P87" i="3"/>
  <c r="P79" i="3"/>
  <c r="P71" i="3"/>
  <c r="P63" i="3"/>
  <c r="P55" i="3"/>
  <c r="P47" i="3"/>
  <c r="P39" i="3"/>
  <c r="P31" i="3"/>
  <c r="P23" i="3"/>
  <c r="P15" i="3"/>
  <c r="P7" i="3"/>
  <c r="P116" i="3"/>
  <c r="P76" i="3"/>
  <c r="P44" i="3"/>
  <c r="P20" i="3"/>
  <c r="P115" i="3"/>
  <c r="P99" i="3"/>
  <c r="P67" i="3"/>
  <c r="P35" i="3"/>
  <c r="P112" i="3"/>
  <c r="P88" i="3"/>
  <c r="P64" i="3"/>
  <c r="P32" i="3"/>
  <c r="P16" i="3"/>
  <c r="P118" i="3"/>
  <c r="P110" i="3"/>
  <c r="P102" i="3"/>
  <c r="P94" i="3"/>
  <c r="P86" i="3"/>
  <c r="P78" i="3"/>
  <c r="P70" i="3"/>
  <c r="P62" i="3"/>
  <c r="P54" i="3"/>
  <c r="P46" i="3"/>
  <c r="P38" i="3"/>
  <c r="P30" i="3"/>
  <c r="P22" i="3"/>
  <c r="P14" i="3"/>
  <c r="P6" i="3"/>
  <c r="N127" i="3"/>
  <c r="P100" i="3"/>
  <c r="P68" i="3"/>
  <c r="P83" i="3"/>
  <c r="P51" i="3"/>
  <c r="P27" i="3"/>
  <c r="P104" i="3"/>
  <c r="P80" i="3"/>
  <c r="P56" i="3"/>
  <c r="P40" i="3"/>
  <c r="P24" i="3"/>
  <c r="P117" i="3"/>
  <c r="P109" i="3"/>
  <c r="P101" i="3"/>
  <c r="P93" i="3"/>
  <c r="P85" i="3"/>
  <c r="P77" i="3"/>
  <c r="P69" i="3"/>
  <c r="P61" i="3"/>
  <c r="P53" i="3"/>
  <c r="P45" i="3"/>
  <c r="P37" i="3"/>
  <c r="P29" i="3"/>
  <c r="P21" i="3"/>
  <c r="P13" i="3"/>
</calcChain>
</file>

<file path=xl/sharedStrings.xml><?xml version="1.0" encoding="utf-8"?>
<sst xmlns="http://schemas.openxmlformats.org/spreadsheetml/2006/main" count="82" uniqueCount="82">
  <si>
    <t>Date</t>
  </si>
  <si>
    <t>Nov-1895</t>
  </si>
  <si>
    <t>Nov-1896</t>
  </si>
  <si>
    <t>Nov-1897</t>
  </si>
  <si>
    <t>Nov-1898</t>
  </si>
  <si>
    <t>Nov-1899</t>
  </si>
  <si>
    <t>Nov</t>
  </si>
  <si>
    <t>Dec</t>
  </si>
  <si>
    <t>Jan</t>
  </si>
  <si>
    <t>Feb</t>
  </si>
  <si>
    <t>Mar</t>
  </si>
  <si>
    <t>Apr</t>
  </si>
  <si>
    <t>May</t>
  </si>
  <si>
    <t>Jun</t>
  </si>
  <si>
    <t>Jul</t>
  </si>
  <si>
    <t>Aug</t>
  </si>
  <si>
    <t>Sep</t>
  </si>
  <si>
    <t>Oct</t>
  </si>
  <si>
    <t>Dec-1895</t>
  </si>
  <si>
    <t>Jan-1896</t>
  </si>
  <si>
    <t>Feb-1896</t>
  </si>
  <si>
    <t>Mar-1896</t>
  </si>
  <si>
    <t>Apr-1896</t>
  </si>
  <si>
    <t>May-1896</t>
  </si>
  <si>
    <t>Jun-1896</t>
  </si>
  <si>
    <t>Jul-1896</t>
  </si>
  <si>
    <t>Aug-1896</t>
  </si>
  <si>
    <t>Sep-1896</t>
  </si>
  <si>
    <t>Oct-1896</t>
  </si>
  <si>
    <t>Dec-1896</t>
  </si>
  <si>
    <t>Jan-1897</t>
  </si>
  <si>
    <t>Feb-1897</t>
  </si>
  <si>
    <t>Mar-1897</t>
  </si>
  <si>
    <t>Apr-1897</t>
  </si>
  <si>
    <t>May-1897</t>
  </si>
  <si>
    <t>Jun-1897</t>
  </si>
  <si>
    <t>Jul-1897</t>
  </si>
  <si>
    <t>Aug-1897</t>
  </si>
  <si>
    <t>Sep-1897</t>
  </si>
  <si>
    <t>Oct-1897</t>
  </si>
  <si>
    <t>Dec-1897</t>
  </si>
  <si>
    <t>Jan-1898</t>
  </si>
  <si>
    <t>Feb-1898</t>
  </si>
  <si>
    <t>Mar-1898</t>
  </si>
  <si>
    <t>Apr-1898</t>
  </si>
  <si>
    <t>May-1898</t>
  </si>
  <si>
    <t>Jun-1898</t>
  </si>
  <si>
    <t>Jul-1898</t>
  </si>
  <si>
    <t>Aug-1898</t>
  </si>
  <si>
    <t>Sep-1898</t>
  </si>
  <si>
    <t>Oct-1898</t>
  </si>
  <si>
    <t>Dec-1898</t>
  </si>
  <si>
    <t>Jan-1899</t>
  </si>
  <si>
    <t>Feb-1899</t>
  </si>
  <si>
    <t>Mar-1899</t>
  </si>
  <si>
    <t>Apr-1899</t>
  </si>
  <si>
    <t>May-1899</t>
  </si>
  <si>
    <t>Jun-1899</t>
  </si>
  <si>
    <t>Jul-1899</t>
  </si>
  <si>
    <t>Aug-1899</t>
  </si>
  <si>
    <t>Sep-1899</t>
  </si>
  <si>
    <t>Oct-1899</t>
  </si>
  <si>
    <t>Dec-1899</t>
  </si>
  <si>
    <t>Sum</t>
  </si>
  <si>
    <t>Nov-Oct Year</t>
  </si>
  <si>
    <t>Min</t>
  </si>
  <si>
    <t>Max</t>
  </si>
  <si>
    <t>Median</t>
  </si>
  <si>
    <t>Unit: AF</t>
  </si>
  <si>
    <t>PLADENCO.06714000.SOUTH PLATTE RIVER AT DENVER (1895-11 to 2012-10)</t>
  </si>
  <si>
    <t>Moving Average (Mean)</t>
  </si>
  <si>
    <t>Annual Mean</t>
  </si>
  <si>
    <t>Mean (1896-2012)</t>
  </si>
  <si>
    <t>Mean (1896-68)</t>
  </si>
  <si>
    <t>Mean (69-1999)</t>
  </si>
  <si>
    <t>Mean (69-12)</t>
  </si>
  <si>
    <t>Median (2000-2012)</t>
  </si>
  <si>
    <t>Mean (2000-12)</t>
  </si>
  <si>
    <t>Notes:</t>
  </si>
  <si>
    <t>PLADENCO.06714000.South Platte River at Denver (1895-11 to 2012-10)</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</si>
  <si>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Original data were extracted from HydroBase Version 20130710</t>
    </r>
    <r>
      <rPr>
        <sz val="11"/>
        <rFont val="Calibri"/>
        <family val="2"/>
        <scheme val="minor"/>
      </rPr>
      <t xml:space="preserve"> using TSTool Version 10_21_00</t>
    </r>
    <r>
      <rPr>
        <sz val="11"/>
        <color theme="1"/>
        <rFont val="Calibri"/>
        <family val="2"/>
        <scheme val="minor"/>
      </rPr>
      <t xml:space="preserve"> and then were pasted in Microsoft Excel. The stream gage data came from three different sites. Until September of 2011, all the data was collected from the Colorado Division of Water Resources. Following September 2011, the data came from two other sources, the Colorado Division of Water Resources and the U.S. Geological Survey. DWR: Station IDs: 06714000, 06720500, 06754000, 06758500, 06759910, 06760000, 06764000. USGS: Station IDs: 06714215, 06721000, 06759500.</t>
    </r>
  </si>
  <si>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Rather than a normal USGS water year (Oct 1–Sept 30), irrigation years (Nov 1–Oct31) were used because the majority of the state’s diversion data are recorded in irrigation years. Blank cells denote missing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</si>
</sst>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1"/>
      <name val="Calibri"/>
      <family val="2"/>
      <scheme val="minor"/>
    </font>
    <font>
      <sz val="11"/>
      <name val="Calibri"/>
      <family val="2"/>
      <scheme val="minor"/>
    </font>
    <font>
      <b/>
      <sz val="12"/>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0" fillId="0" borderId="0" xfId="0" applyAlignment="1">
      <alignment horizontal="center"/>
    </xf>
    <xf numFmtId="0" fontId="0" fillId="0" borderId="0" xfId="0" applyAlignment="1">
      <alignment horizontal="right"/>
    </xf>
    <xf numFmtId="0" fontId="16" fillId="0" borderId="0" xfId="0" applyFont="1" applyAlignment="1">
      <alignment horizontal="center"/>
    </xf>
    <xf numFmtId="0" fontId="0" fillId="0" borderId="0" xfId="0"/>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3" fontId="0" fillId="0" borderId="0" xfId="0" applyNumberFormat="1"/>
    <xf numFmtId="3" fontId="0" fillId="0" borderId="11" xfId="0" applyNumberFormat="1" applyBorder="1"/>
    <xf numFmtId="3" fontId="0" fillId="0" borderId="13" xfId="0" applyNumberFormat="1" applyBorder="1"/>
    <xf numFmtId="3" fontId="0" fillId="0" borderId="14" xfId="0" applyNumberFormat="1" applyBorder="1"/>
    <xf numFmtId="3" fontId="0" fillId="0" borderId="16" xfId="0" applyNumberFormat="1" applyBorder="1"/>
    <xf numFmtId="3" fontId="0" fillId="0" borderId="17" xfId="0" applyNumberFormat="1" applyBorder="1"/>
    <xf numFmtId="0" fontId="16" fillId="0" borderId="19" xfId="0" applyFont="1" applyBorder="1" applyAlignment="1">
      <alignment horizontal="center"/>
    </xf>
    <xf numFmtId="0" fontId="16" fillId="0" borderId="20" xfId="0" applyFont="1" applyBorder="1" applyAlignment="1">
      <alignment horizontal="center"/>
    </xf>
    <xf numFmtId="0" fontId="16" fillId="0" borderId="18" xfId="0" applyFont="1" applyBorder="1" applyAlignment="1">
      <alignment horizontal="center"/>
    </xf>
    <xf numFmtId="0" fontId="16" fillId="0" borderId="21" xfId="0" applyFont="1" applyBorder="1" applyAlignment="1">
      <alignment horizontal="center"/>
    </xf>
    <xf numFmtId="3" fontId="0" fillId="0" borderId="22" xfId="0" applyNumberFormat="1" applyBorder="1"/>
    <xf numFmtId="3" fontId="0" fillId="0" borderId="24" xfId="0" applyNumberFormat="1" applyBorder="1"/>
    <xf numFmtId="3" fontId="0" fillId="0" borderId="19" xfId="0" applyNumberFormat="1" applyBorder="1"/>
    <xf numFmtId="3" fontId="0" fillId="0" borderId="18" xfId="0" applyNumberFormat="1" applyBorder="1"/>
    <xf numFmtId="0" fontId="16" fillId="0" borderId="25" xfId="0" applyFont="1" applyBorder="1" applyAlignment="1">
      <alignment horizontal="center"/>
    </xf>
    <xf numFmtId="3" fontId="0" fillId="0" borderId="26" xfId="0" applyNumberFormat="1" applyBorder="1"/>
    <xf numFmtId="3" fontId="0" fillId="0" borderId="27" xfId="0" applyNumberFormat="1" applyBorder="1"/>
    <xf numFmtId="3" fontId="0" fillId="0" borderId="28" xfId="0" applyNumberFormat="1" applyBorder="1"/>
    <xf numFmtId="3" fontId="16" fillId="0" borderId="29" xfId="0" applyNumberFormat="1" applyFont="1" applyBorder="1" applyAlignment="1">
      <alignment horizontal="center" vertical="center" wrapText="1"/>
    </xf>
    <xf numFmtId="3" fontId="16" fillId="0" borderId="30" xfId="0" applyNumberFormat="1" applyFont="1" applyBorder="1" applyAlignment="1">
      <alignment horizontal="center" vertical="center" wrapText="1"/>
    </xf>
    <xf numFmtId="3" fontId="16" fillId="0" borderId="31" xfId="0" applyNumberFormat="1" applyFont="1" applyBorder="1" applyAlignment="1">
      <alignment horizontal="center" vertical="center" wrapText="1"/>
    </xf>
    <xf numFmtId="0" fontId="0" fillId="0" borderId="0" xfId="0" applyAlignment="1">
      <alignment vertical="center"/>
    </xf>
    <xf numFmtId="0" fontId="16" fillId="0" borderId="0" xfId="0" applyFont="1" applyAlignment="1">
      <alignment horizontal="center" vertical="center" wrapText="1"/>
    </xf>
    <xf numFmtId="3" fontId="0" fillId="0" borderId="14" xfId="0" applyNumberFormat="1" applyFill="1" applyBorder="1"/>
    <xf numFmtId="3" fontId="0" fillId="0" borderId="11" xfId="0" applyNumberFormat="1" applyFill="1" applyBorder="1"/>
    <xf numFmtId="3" fontId="0" fillId="0" borderId="22" xfId="0" applyNumberFormat="1" applyFill="1" applyBorder="1"/>
    <xf numFmtId="3" fontId="0" fillId="0" borderId="15" xfId="0" applyNumberFormat="1" applyFill="1" applyBorder="1"/>
    <xf numFmtId="3" fontId="0" fillId="0" borderId="12" xfId="0" applyNumberFormat="1" applyFill="1" applyBorder="1"/>
    <xf numFmtId="3" fontId="0" fillId="0" borderId="23" xfId="0" applyNumberFormat="1" applyFill="1" applyBorder="1"/>
    <xf numFmtId="0" fontId="19" fillId="0" borderId="10" xfId="0" applyFont="1" applyBorder="1" applyAlignment="1">
      <alignment horizontal="center" wrapText="1"/>
    </xf>
    <xf numFmtId="0" fontId="20" fillId="0" borderId="25" xfId="0" applyFont="1" applyBorder="1" applyAlignment="1">
      <alignment horizontal="right"/>
    </xf>
    <xf numFmtId="0" fontId="20" fillId="0" borderId="19" xfId="0" applyFont="1" applyBorder="1" applyAlignment="1">
      <alignment horizontal="right"/>
    </xf>
    <xf numFmtId="164" fontId="20" fillId="0" borderId="19" xfId="0" applyNumberFormat="1" applyFont="1" applyBorder="1" applyAlignment="1">
      <alignment horizontal="right"/>
    </xf>
    <xf numFmtId="164" fontId="20" fillId="0" borderId="19" xfId="0" applyNumberFormat="1" applyFont="1" applyFill="1" applyBorder="1" applyAlignment="1">
      <alignment horizontal="right"/>
    </xf>
    <xf numFmtId="3" fontId="16" fillId="0" borderId="34" xfId="0" applyNumberFormat="1" applyFont="1" applyBorder="1" applyAlignment="1">
      <alignment horizontal="center" vertical="center" wrapText="1"/>
    </xf>
    <xf numFmtId="3" fontId="0" fillId="0" borderId="35" xfId="0" applyNumberFormat="1" applyBorder="1"/>
    <xf numFmtId="3" fontId="0" fillId="0" borderId="36" xfId="0" applyNumberFormat="1" applyBorder="1"/>
    <xf numFmtId="3" fontId="0" fillId="0" borderId="37" xfId="0" applyNumberFormat="1" applyBorder="1"/>
    <xf numFmtId="3" fontId="0" fillId="0" borderId="38" xfId="0" applyNumberFormat="1" applyBorder="1"/>
    <xf numFmtId="3" fontId="0" fillId="0" borderId="39" xfId="0" applyNumberFormat="1" applyBorder="1"/>
    <xf numFmtId="3" fontId="0" fillId="0" borderId="21" xfId="0" applyNumberFormat="1" applyBorder="1"/>
    <xf numFmtId="0" fontId="0" fillId="0" borderId="36" xfId="0" applyBorder="1"/>
    <xf numFmtId="0" fontId="0" fillId="0" borderId="40" xfId="0" applyBorder="1"/>
    <xf numFmtId="0" fontId="0" fillId="0" borderId="18" xfId="0" applyBorder="1"/>
    <xf numFmtId="0" fontId="16" fillId="0" borderId="41" xfId="0" applyFont="1" applyBorder="1" applyAlignment="1">
      <alignment horizontal="center" vertical="center" wrapText="1"/>
    </xf>
    <xf numFmtId="0" fontId="0" fillId="0" borderId="35" xfId="0" applyBorder="1"/>
    <xf numFmtId="3" fontId="21" fillId="0" borderId="32" xfId="0" applyNumberFormat="1" applyFont="1" applyBorder="1" applyAlignment="1">
      <alignment horizontal="left" vertical="center"/>
    </xf>
    <xf numFmtId="0" fontId="22" fillId="0" borderId="10" xfId="0" applyFont="1" applyBorder="1"/>
    <xf numFmtId="0" fontId="19" fillId="0" borderId="32" xfId="0" applyFont="1" applyBorder="1" applyAlignment="1">
      <alignment horizontal="center" wrapText="1"/>
    </xf>
    <xf numFmtId="0" fontId="20" fillId="0" borderId="50" xfId="0" applyFont="1" applyBorder="1" applyAlignment="1">
      <alignment horizontal="center"/>
    </xf>
    <xf numFmtId="0" fontId="20" fillId="0" borderId="51" xfId="0" applyFont="1" applyBorder="1" applyAlignment="1">
      <alignment horizontal="center"/>
    </xf>
    <xf numFmtId="0" fontId="20" fillId="0" borderId="51" xfId="0" applyFont="1" applyFill="1" applyBorder="1" applyAlignment="1">
      <alignment horizontal="center"/>
    </xf>
    <xf numFmtId="2" fontId="20" fillId="0" borderId="51" xfId="0" applyNumberFormat="1" applyFont="1" applyFill="1" applyBorder="1" applyAlignment="1">
      <alignment horizontal="center"/>
    </xf>
    <xf numFmtId="164" fontId="20" fillId="0" borderId="21" xfId="0" applyNumberFormat="1" applyFont="1" applyFill="1" applyBorder="1" applyAlignment="1">
      <alignment horizontal="right"/>
    </xf>
    <xf numFmtId="3" fontId="20" fillId="0" borderId="42" xfId="0" applyNumberFormat="1" applyFont="1" applyFill="1" applyBorder="1" applyAlignment="1">
      <alignment horizontal="center"/>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0" fontId="23" fillId="0" borderId="41" xfId="0" applyFont="1" applyBorder="1" applyAlignment="1">
      <alignment horizontal="left" vertical="center" wrapText="1"/>
    </xf>
    <xf numFmtId="0" fontId="23" fillId="0" borderId="45" xfId="0" applyFont="1" applyBorder="1" applyAlignment="1">
      <alignment horizontal="left" vertical="center" wrapText="1"/>
    </xf>
    <xf numFmtId="0" fontId="23" fillId="0" borderId="0" xfId="0" applyFont="1" applyBorder="1" applyAlignment="1">
      <alignment horizontal="left" vertical="center" wrapText="1"/>
    </xf>
    <xf numFmtId="0" fontId="23" fillId="0" borderId="46" xfId="0" applyFont="1" applyBorder="1" applyAlignment="1">
      <alignment horizontal="left" vertical="center" wrapText="1"/>
    </xf>
    <xf numFmtId="0" fontId="23" fillId="0" borderId="47" xfId="0" applyFont="1" applyBorder="1" applyAlignment="1">
      <alignment horizontal="left" vertical="center" wrapText="1"/>
    </xf>
    <xf numFmtId="0" fontId="23" fillId="0" borderId="48" xfId="0" applyFont="1" applyBorder="1" applyAlignment="1">
      <alignment horizontal="left" vertical="center" wrapText="1"/>
    </xf>
    <xf numFmtId="0" fontId="23" fillId="0" borderId="49" xfId="0" applyFont="1" applyBorder="1" applyAlignment="1">
      <alignment horizontal="left" vertical="center" wrapText="1"/>
    </xf>
    <xf numFmtId="0" fontId="23" fillId="0" borderId="43" xfId="0" applyFont="1" applyBorder="1" applyAlignment="1">
      <alignment horizontal="left" vertical="top" wrapText="1"/>
    </xf>
    <xf numFmtId="0" fontId="23" fillId="0" borderId="44" xfId="0" applyFont="1" applyBorder="1" applyAlignment="1">
      <alignment horizontal="left" vertical="top" wrapText="1"/>
    </xf>
    <xf numFmtId="0" fontId="23" fillId="0" borderId="41" xfId="0" applyFont="1" applyBorder="1" applyAlignment="1">
      <alignment horizontal="left" vertical="top" wrapText="1"/>
    </xf>
    <xf numFmtId="0" fontId="23" fillId="0" borderId="45" xfId="0" applyFont="1" applyBorder="1" applyAlignment="1">
      <alignment horizontal="left" vertical="top" wrapText="1"/>
    </xf>
    <xf numFmtId="0" fontId="23" fillId="0" borderId="0" xfId="0" applyFont="1" applyBorder="1" applyAlignment="1">
      <alignment horizontal="left" vertical="top" wrapText="1"/>
    </xf>
    <xf numFmtId="0" fontId="23" fillId="0" borderId="46" xfId="0" applyFont="1" applyBorder="1" applyAlignment="1">
      <alignment horizontal="left" vertical="top" wrapText="1"/>
    </xf>
    <xf numFmtId="0" fontId="23" fillId="0" borderId="47" xfId="0" applyFont="1" applyBorder="1" applyAlignment="1">
      <alignment horizontal="left" vertical="top" wrapText="1"/>
    </xf>
    <xf numFmtId="0" fontId="23" fillId="0" borderId="48" xfId="0" applyFont="1" applyBorder="1" applyAlignment="1">
      <alignment horizontal="left" vertical="top" wrapText="1"/>
    </xf>
    <xf numFmtId="0" fontId="23" fillId="0" borderId="49" xfId="0" applyFont="1" applyBorder="1" applyAlignment="1">
      <alignment horizontal="left" vertical="top" wrapText="1"/>
    </xf>
    <xf numFmtId="0" fontId="18" fillId="0" borderId="34" xfId="0" applyFont="1" applyBorder="1" applyAlignment="1">
      <alignment horizontal="center" vertical="center" wrapText="1"/>
    </xf>
    <xf numFmtId="0" fontId="18" fillId="0" borderId="33"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ANNUAL SOUTH PLATTE RIVER FLOWS AT DENVER, CO</a:t>
            </a:r>
          </a:p>
        </c:rich>
      </c:tx>
      <c:overlay val="0"/>
    </c:title>
    <c:autoTitleDeleted val="0"/>
    <c:plotArea>
      <c:layout/>
      <c:barChart>
        <c:barDir val="col"/>
        <c:grouping val="clustered"/>
        <c:varyColors val="0"/>
        <c:ser>
          <c:idx val="0"/>
          <c:order val="0"/>
          <c:invertIfNegative val="0"/>
          <c:cat>
            <c:numRef>
              <c:f>'TABLE AF'!$A$3:$A$119</c:f>
              <c:numCache>
                <c:formatCode>General</c:formatCode>
                <c:ptCount val="117"/>
                <c:pt idx="0">
                  <c:v>1896</c:v>
                </c:pt>
                <c:pt idx="1">
                  <c:v>1897</c:v>
                </c:pt>
                <c:pt idx="2">
                  <c:v>1898</c:v>
                </c:pt>
                <c:pt idx="3">
                  <c:v>1899</c:v>
                </c:pt>
                <c:pt idx="4">
                  <c:v>1900</c:v>
                </c:pt>
                <c:pt idx="5">
                  <c:v>1901</c:v>
                </c:pt>
                <c:pt idx="6">
                  <c:v>1902</c:v>
                </c:pt>
                <c:pt idx="7">
                  <c:v>1903</c:v>
                </c:pt>
                <c:pt idx="8">
                  <c:v>1904</c:v>
                </c:pt>
                <c:pt idx="9">
                  <c:v>1905</c:v>
                </c:pt>
                <c:pt idx="10">
                  <c:v>1906</c:v>
                </c:pt>
                <c:pt idx="11">
                  <c:v>1907</c:v>
                </c:pt>
                <c:pt idx="12">
                  <c:v>1908</c:v>
                </c:pt>
                <c:pt idx="13">
                  <c:v>1909</c:v>
                </c:pt>
                <c:pt idx="14">
                  <c:v>1910</c:v>
                </c:pt>
                <c:pt idx="15">
                  <c:v>1911</c:v>
                </c:pt>
                <c:pt idx="16">
                  <c:v>1912</c:v>
                </c:pt>
                <c:pt idx="17">
                  <c:v>1913</c:v>
                </c:pt>
                <c:pt idx="18">
                  <c:v>1914</c:v>
                </c:pt>
                <c:pt idx="19">
                  <c:v>1915</c:v>
                </c:pt>
                <c:pt idx="20">
                  <c:v>1916</c:v>
                </c:pt>
                <c:pt idx="21">
                  <c:v>1917</c:v>
                </c:pt>
                <c:pt idx="22">
                  <c:v>1918</c:v>
                </c:pt>
                <c:pt idx="23">
                  <c:v>1919</c:v>
                </c:pt>
                <c:pt idx="24">
                  <c:v>1920</c:v>
                </c:pt>
                <c:pt idx="25">
                  <c:v>1921</c:v>
                </c:pt>
                <c:pt idx="26">
                  <c:v>1922</c:v>
                </c:pt>
                <c:pt idx="27">
                  <c:v>1923</c:v>
                </c:pt>
                <c:pt idx="28">
                  <c:v>1924</c:v>
                </c:pt>
                <c:pt idx="29">
                  <c:v>1925</c:v>
                </c:pt>
                <c:pt idx="30">
                  <c:v>1926</c:v>
                </c:pt>
                <c:pt idx="31">
                  <c:v>1927</c:v>
                </c:pt>
                <c:pt idx="32">
                  <c:v>1928</c:v>
                </c:pt>
                <c:pt idx="33">
                  <c:v>1929</c:v>
                </c:pt>
                <c:pt idx="34">
                  <c:v>1930</c:v>
                </c:pt>
                <c:pt idx="35">
                  <c:v>1931</c:v>
                </c:pt>
                <c:pt idx="36">
                  <c:v>1932</c:v>
                </c:pt>
                <c:pt idx="37">
                  <c:v>1933</c:v>
                </c:pt>
                <c:pt idx="38">
                  <c:v>1934</c:v>
                </c:pt>
                <c:pt idx="39">
                  <c:v>1935</c:v>
                </c:pt>
                <c:pt idx="40">
                  <c:v>1936</c:v>
                </c:pt>
                <c:pt idx="41">
                  <c:v>1937</c:v>
                </c:pt>
                <c:pt idx="42">
                  <c:v>1938</c:v>
                </c:pt>
                <c:pt idx="43">
                  <c:v>1939</c:v>
                </c:pt>
                <c:pt idx="44">
                  <c:v>1940</c:v>
                </c:pt>
                <c:pt idx="45">
                  <c:v>1941</c:v>
                </c:pt>
                <c:pt idx="46">
                  <c:v>1942</c:v>
                </c:pt>
                <c:pt idx="47">
                  <c:v>1943</c:v>
                </c:pt>
                <c:pt idx="48">
                  <c:v>1944</c:v>
                </c:pt>
                <c:pt idx="49">
                  <c:v>1945</c:v>
                </c:pt>
                <c:pt idx="50">
                  <c:v>1946</c:v>
                </c:pt>
                <c:pt idx="51">
                  <c:v>1947</c:v>
                </c:pt>
                <c:pt idx="52">
                  <c:v>1948</c:v>
                </c:pt>
                <c:pt idx="53">
                  <c:v>1949</c:v>
                </c:pt>
                <c:pt idx="54">
                  <c:v>1950</c:v>
                </c:pt>
                <c:pt idx="55">
                  <c:v>1951</c:v>
                </c:pt>
                <c:pt idx="56">
                  <c:v>1952</c:v>
                </c:pt>
                <c:pt idx="57">
                  <c:v>1953</c:v>
                </c:pt>
                <c:pt idx="58">
                  <c:v>1954</c:v>
                </c:pt>
                <c:pt idx="59">
                  <c:v>1955</c:v>
                </c:pt>
                <c:pt idx="60">
                  <c:v>1956</c:v>
                </c:pt>
                <c:pt idx="61">
                  <c:v>1957</c:v>
                </c:pt>
                <c:pt idx="62">
                  <c:v>1958</c:v>
                </c:pt>
                <c:pt idx="63">
                  <c:v>1959</c:v>
                </c:pt>
                <c:pt idx="64">
                  <c:v>1960</c:v>
                </c:pt>
                <c:pt idx="65">
                  <c:v>1961</c:v>
                </c:pt>
                <c:pt idx="66">
                  <c:v>1962</c:v>
                </c:pt>
                <c:pt idx="67">
                  <c:v>1963</c:v>
                </c:pt>
                <c:pt idx="68">
                  <c:v>1964</c:v>
                </c:pt>
                <c:pt idx="69">
                  <c:v>1965</c:v>
                </c:pt>
                <c:pt idx="70">
                  <c:v>1966</c:v>
                </c:pt>
                <c:pt idx="71">
                  <c:v>1967</c:v>
                </c:pt>
                <c:pt idx="72">
                  <c:v>1968</c:v>
                </c:pt>
                <c:pt idx="73">
                  <c:v>1969</c:v>
                </c:pt>
                <c:pt idx="74">
                  <c:v>1970</c:v>
                </c:pt>
                <c:pt idx="75">
                  <c:v>1971</c:v>
                </c:pt>
                <c:pt idx="76">
                  <c:v>1972</c:v>
                </c:pt>
                <c:pt idx="77">
                  <c:v>1973</c:v>
                </c:pt>
                <c:pt idx="78">
                  <c:v>1974</c:v>
                </c:pt>
                <c:pt idx="79">
                  <c:v>1975</c:v>
                </c:pt>
                <c:pt idx="80">
                  <c:v>1976</c:v>
                </c:pt>
                <c:pt idx="81">
                  <c:v>1977</c:v>
                </c:pt>
                <c:pt idx="82">
                  <c:v>1978</c:v>
                </c:pt>
                <c:pt idx="83">
                  <c:v>1979</c:v>
                </c:pt>
                <c:pt idx="84">
                  <c:v>1980</c:v>
                </c:pt>
                <c:pt idx="85">
                  <c:v>1981</c:v>
                </c:pt>
                <c:pt idx="86">
                  <c:v>1982</c:v>
                </c:pt>
                <c:pt idx="87">
                  <c:v>1983</c:v>
                </c:pt>
                <c:pt idx="88">
                  <c:v>1984</c:v>
                </c:pt>
                <c:pt idx="89">
                  <c:v>1985</c:v>
                </c:pt>
                <c:pt idx="90">
                  <c:v>1986</c:v>
                </c:pt>
                <c:pt idx="91">
                  <c:v>1987</c:v>
                </c:pt>
                <c:pt idx="92">
                  <c:v>1988</c:v>
                </c:pt>
                <c:pt idx="93">
                  <c:v>1989</c:v>
                </c:pt>
                <c:pt idx="94">
                  <c:v>1990</c:v>
                </c:pt>
                <c:pt idx="95">
                  <c:v>1991</c:v>
                </c:pt>
                <c:pt idx="96">
                  <c:v>1992</c:v>
                </c:pt>
                <c:pt idx="97">
                  <c:v>1993</c:v>
                </c:pt>
                <c:pt idx="98">
                  <c:v>1994</c:v>
                </c:pt>
                <c:pt idx="99">
                  <c:v>1995</c:v>
                </c:pt>
                <c:pt idx="100">
                  <c:v>1996</c:v>
                </c:pt>
                <c:pt idx="101">
                  <c:v>1997</c:v>
                </c:pt>
                <c:pt idx="102">
                  <c:v>1998</c:v>
                </c:pt>
                <c:pt idx="103">
                  <c:v>1999</c:v>
                </c:pt>
                <c:pt idx="104">
                  <c:v>2000</c:v>
                </c:pt>
                <c:pt idx="105">
                  <c:v>2001</c:v>
                </c:pt>
                <c:pt idx="106">
                  <c:v>2002</c:v>
                </c:pt>
                <c:pt idx="107">
                  <c:v>2003</c:v>
                </c:pt>
                <c:pt idx="108">
                  <c:v>2004</c:v>
                </c:pt>
                <c:pt idx="109">
                  <c:v>2005</c:v>
                </c:pt>
                <c:pt idx="110">
                  <c:v>2006</c:v>
                </c:pt>
                <c:pt idx="111">
                  <c:v>2007</c:v>
                </c:pt>
                <c:pt idx="112">
                  <c:v>2008</c:v>
                </c:pt>
                <c:pt idx="113">
                  <c:v>2009</c:v>
                </c:pt>
                <c:pt idx="114">
                  <c:v>2010</c:v>
                </c:pt>
                <c:pt idx="115">
                  <c:v>2011</c:v>
                </c:pt>
                <c:pt idx="116">
                  <c:v>2012</c:v>
                </c:pt>
              </c:numCache>
            </c:numRef>
          </c:cat>
          <c:val>
            <c:numRef>
              <c:f>'TABLE AF'!$N$3:$N$119</c:f>
              <c:numCache>
                <c:formatCode>#,##0</c:formatCode>
                <c:ptCount val="117"/>
                <c:pt idx="0">
                  <c:v>156158.97999999998</c:v>
                </c:pt>
                <c:pt idx="1">
                  <c:v>266919.60000000003</c:v>
                </c:pt>
                <c:pt idx="2">
                  <c:v>348875.84</c:v>
                </c:pt>
                <c:pt idx="3">
                  <c:v>251269.79</c:v>
                </c:pt>
                <c:pt idx="4">
                  <c:v>623542.99</c:v>
                </c:pt>
                <c:pt idx="5">
                  <c:v>225660.81</c:v>
                </c:pt>
                <c:pt idx="6">
                  <c:v>57354.880000000005</c:v>
                </c:pt>
                <c:pt idx="7">
                  <c:v>106268.01000000001</c:v>
                </c:pt>
                <c:pt idx="8">
                  <c:v>149734.41999999998</c:v>
                </c:pt>
                <c:pt idx="9">
                  <c:v>300706.5199999999</c:v>
                </c:pt>
                <c:pt idx="10">
                  <c:v>183876.41</c:v>
                </c:pt>
                <c:pt idx="11">
                  <c:v>272919.69</c:v>
                </c:pt>
                <c:pt idx="12">
                  <c:v>87591.35</c:v>
                </c:pt>
                <c:pt idx="13">
                  <c:v>355050.44999999995</c:v>
                </c:pt>
                <c:pt idx="14">
                  <c:v>208715.77</c:v>
                </c:pt>
                <c:pt idx="15">
                  <c:v>136661.18000000002</c:v>
                </c:pt>
                <c:pt idx="16">
                  <c:v>240915.91000000003</c:v>
                </c:pt>
                <c:pt idx="17">
                  <c:v>211861.59000000003</c:v>
                </c:pt>
                <c:pt idx="18">
                  <c:v>790670.71</c:v>
                </c:pt>
                <c:pt idx="19">
                  <c:v>399695.08999999997</c:v>
                </c:pt>
                <c:pt idx="20">
                  <c:v>205244.65</c:v>
                </c:pt>
                <c:pt idx="21">
                  <c:v>314111.04000000004</c:v>
                </c:pt>
                <c:pt idx="22">
                  <c:v>253636.11000000004</c:v>
                </c:pt>
                <c:pt idx="23">
                  <c:v>340598.71</c:v>
                </c:pt>
                <c:pt idx="24">
                  <c:v>278975.31</c:v>
                </c:pt>
                <c:pt idx="25">
                  <c:v>563119.62</c:v>
                </c:pt>
                <c:pt idx="26">
                  <c:v>214380.65000000002</c:v>
                </c:pt>
                <c:pt idx="27">
                  <c:v>375298.03000000009</c:v>
                </c:pt>
                <c:pt idx="28">
                  <c:v>418712.86999999994</c:v>
                </c:pt>
                <c:pt idx="29">
                  <c:v>128693.45000000001</c:v>
                </c:pt>
                <c:pt idx="30">
                  <c:v>352749.60000000009</c:v>
                </c:pt>
                <c:pt idx="31">
                  <c:v>171072.93</c:v>
                </c:pt>
                <c:pt idx="32">
                  <c:v>193708.61000000002</c:v>
                </c:pt>
                <c:pt idx="33">
                  <c:v>198582.06</c:v>
                </c:pt>
                <c:pt idx="34">
                  <c:v>240295.07000000004</c:v>
                </c:pt>
                <c:pt idx="35">
                  <c:v>179405.58</c:v>
                </c:pt>
                <c:pt idx="36">
                  <c:v>127967.48999999999</c:v>
                </c:pt>
                <c:pt idx="37">
                  <c:v>308128.8</c:v>
                </c:pt>
                <c:pt idx="38">
                  <c:v>105200.86</c:v>
                </c:pt>
                <c:pt idx="39">
                  <c:v>162065.82999999999</c:v>
                </c:pt>
                <c:pt idx="40">
                  <c:v>233463.89</c:v>
                </c:pt>
                <c:pt idx="41">
                  <c:v>131674.65</c:v>
                </c:pt>
                <c:pt idx="42">
                  <c:v>317302.45999999996</c:v>
                </c:pt>
                <c:pt idx="43">
                  <c:v>243141.38000000003</c:v>
                </c:pt>
                <c:pt idx="44">
                  <c:v>105845.52</c:v>
                </c:pt>
                <c:pt idx="45">
                  <c:v>256472.51</c:v>
                </c:pt>
                <c:pt idx="46">
                  <c:v>791712.05999999994</c:v>
                </c:pt>
                <c:pt idx="47">
                  <c:v>157192.39000000001</c:v>
                </c:pt>
                <c:pt idx="48">
                  <c:v>249403.3</c:v>
                </c:pt>
                <c:pt idx="49">
                  <c:v>232767.69</c:v>
                </c:pt>
                <c:pt idx="50">
                  <c:v>141173.62999999998</c:v>
                </c:pt>
                <c:pt idx="51">
                  <c:v>420696.39000000007</c:v>
                </c:pt>
                <c:pt idx="52">
                  <c:v>412070.13</c:v>
                </c:pt>
                <c:pt idx="53">
                  <c:v>422055.07999999996</c:v>
                </c:pt>
                <c:pt idx="54">
                  <c:v>97891.67</c:v>
                </c:pt>
                <c:pt idx="55">
                  <c:v>115458.95</c:v>
                </c:pt>
                <c:pt idx="56">
                  <c:v>165552.84</c:v>
                </c:pt>
                <c:pt idx="57">
                  <c:v>115405.98</c:v>
                </c:pt>
                <c:pt idx="58">
                  <c:v>63866.719999999994</c:v>
                </c:pt>
                <c:pt idx="59">
                  <c:v>109911.68000000001</c:v>
                </c:pt>
                <c:pt idx="60">
                  <c:v>78810.42</c:v>
                </c:pt>
                <c:pt idx="61">
                  <c:v>342235.07000000007</c:v>
                </c:pt>
                <c:pt idx="62">
                  <c:v>240469.63</c:v>
                </c:pt>
                <c:pt idx="63">
                  <c:v>133086.9</c:v>
                </c:pt>
                <c:pt idx="64">
                  <c:v>199171.16</c:v>
                </c:pt>
                <c:pt idx="65">
                  <c:v>201313.35</c:v>
                </c:pt>
                <c:pt idx="66">
                  <c:v>207904.51999999996</c:v>
                </c:pt>
                <c:pt idx="67">
                  <c:v>66098.150000000009</c:v>
                </c:pt>
                <c:pt idx="68">
                  <c:v>92589.78</c:v>
                </c:pt>
                <c:pt idx="69">
                  <c:v>332640.89999999997</c:v>
                </c:pt>
                <c:pt idx="70">
                  <c:v>102505.30000000002</c:v>
                </c:pt>
                <c:pt idx="71">
                  <c:v>118817.60000000001</c:v>
                </c:pt>
                <c:pt idx="72">
                  <c:v>140257.26</c:v>
                </c:pt>
                <c:pt idx="73">
                  <c:v>414753.79999999993</c:v>
                </c:pt>
                <c:pt idx="74">
                  <c:v>577815.37</c:v>
                </c:pt>
                <c:pt idx="75">
                  <c:v>205004.61999999997</c:v>
                </c:pt>
                <c:pt idx="76">
                  <c:v>132067.38</c:v>
                </c:pt>
                <c:pt idx="77">
                  <c:v>589837.38</c:v>
                </c:pt>
                <c:pt idx="78">
                  <c:v>202003.59000000003</c:v>
                </c:pt>
                <c:pt idx="79">
                  <c:v>196747.32999999996</c:v>
                </c:pt>
                <c:pt idx="80">
                  <c:v>152255.45000000001</c:v>
                </c:pt>
                <c:pt idx="81">
                  <c:v>111978.49999999999</c:v>
                </c:pt>
                <c:pt idx="82">
                  <c:v>102090.75000000001</c:v>
                </c:pt>
                <c:pt idx="83">
                  <c:v>242637.59999999998</c:v>
                </c:pt>
                <c:pt idx="84">
                  <c:v>479041.04000000004</c:v>
                </c:pt>
                <c:pt idx="85">
                  <c:v>114168.25999999998</c:v>
                </c:pt>
                <c:pt idx="86">
                  <c:v>179726.93</c:v>
                </c:pt>
                <c:pt idx="87">
                  <c:v>682873.42</c:v>
                </c:pt>
                <c:pt idx="88">
                  <c:v>654707.7300000001</c:v>
                </c:pt>
                <c:pt idx="89">
                  <c:v>445972.13</c:v>
                </c:pt>
                <c:pt idx="90">
                  <c:v>224014.50000000003</c:v>
                </c:pt>
                <c:pt idx="91">
                  <c:v>446587.01</c:v>
                </c:pt>
                <c:pt idx="92">
                  <c:v>246947.75000000003</c:v>
                </c:pt>
                <c:pt idx="93">
                  <c:v>180500.46999999997</c:v>
                </c:pt>
                <c:pt idx="94">
                  <c:v>182918.36</c:v>
                </c:pt>
                <c:pt idx="95">
                  <c:v>174520.25</c:v>
                </c:pt>
                <c:pt idx="96">
                  <c:v>175990.02</c:v>
                </c:pt>
                <c:pt idx="97">
                  <c:v>147054.72</c:v>
                </c:pt>
                <c:pt idx="98">
                  <c:v>143123.41</c:v>
                </c:pt>
                <c:pt idx="99">
                  <c:v>500345.79000000004</c:v>
                </c:pt>
                <c:pt idx="100">
                  <c:v>160326.32</c:v>
                </c:pt>
                <c:pt idx="101">
                  <c:v>236619.67</c:v>
                </c:pt>
                <c:pt idx="102">
                  <c:v>375403.17</c:v>
                </c:pt>
                <c:pt idx="103">
                  <c:v>395690.37999999989</c:v>
                </c:pt>
                <c:pt idx="104">
                  <c:v>182037.69</c:v>
                </c:pt>
                <c:pt idx="105">
                  <c:v>168899</c:v>
                </c:pt>
                <c:pt idx="106">
                  <c:v>85234.959999999992</c:v>
                </c:pt>
                <c:pt idx="107">
                  <c:v>162385.18000000002</c:v>
                </c:pt>
                <c:pt idx="108">
                  <c:v>170164.46000000002</c:v>
                </c:pt>
                <c:pt idx="109">
                  <c:v>232490</c:v>
                </c:pt>
                <c:pt idx="110">
                  <c:v>163228.16999999998</c:v>
                </c:pt>
                <c:pt idx="111">
                  <c:v>490666.32000000007</c:v>
                </c:pt>
                <c:pt idx="112">
                  <c:v>209005.35000000003</c:v>
                </c:pt>
                <c:pt idx="113">
                  <c:v>280351.84999999998</c:v>
                </c:pt>
                <c:pt idx="114">
                  <c:v>262196.88</c:v>
                </c:pt>
                <c:pt idx="115">
                  <c:v>177469.65000000002</c:v>
                </c:pt>
                <c:pt idx="116">
                  <c:v>105413.75999999998</c:v>
                </c:pt>
              </c:numCache>
            </c:numRef>
          </c:val>
        </c:ser>
        <c:dLbls>
          <c:showLegendKey val="0"/>
          <c:showVal val="0"/>
          <c:showCatName val="0"/>
          <c:showSerName val="0"/>
          <c:showPercent val="0"/>
          <c:showBubbleSize val="0"/>
        </c:dLbls>
        <c:gapWidth val="150"/>
        <c:axId val="52059136"/>
        <c:axId val="45255488"/>
      </c:barChart>
      <c:lineChart>
        <c:grouping val="standard"/>
        <c:varyColors val="0"/>
        <c:ser>
          <c:idx val="1"/>
          <c:order val="1"/>
          <c:tx>
            <c:strRef>
              <c:f>'TABLE AF'!$P$2</c:f>
              <c:strCache>
                <c:ptCount val="1"/>
                <c:pt idx="0">
                  <c:v>Moving Average (Mean)</c:v>
                </c:pt>
              </c:strCache>
            </c:strRef>
          </c:tx>
          <c:marker>
            <c:symbol val="none"/>
          </c:marker>
          <c:val>
            <c:numRef>
              <c:f>'TABLE AF'!$P$3:$P$119</c:f>
              <c:numCache>
                <c:formatCode>#,##0</c:formatCode>
                <c:ptCount val="117"/>
                <c:pt idx="1">
                  <c:v>211539.29</c:v>
                </c:pt>
                <c:pt idx="2">
                  <c:v>257318.14</c:v>
                </c:pt>
                <c:pt idx="3">
                  <c:v>255806.05250000002</c:v>
                </c:pt>
                <c:pt idx="4">
                  <c:v>329353.44000000006</c:v>
                </c:pt>
                <c:pt idx="5">
                  <c:v>312071.33500000002</c:v>
                </c:pt>
                <c:pt idx="6">
                  <c:v>275683.27</c:v>
                </c:pt>
                <c:pt idx="7">
                  <c:v>254506.36250000002</c:v>
                </c:pt>
                <c:pt idx="8">
                  <c:v>242865.0355555556</c:v>
                </c:pt>
                <c:pt idx="9">
                  <c:v>248649.18400000004</c:v>
                </c:pt>
                <c:pt idx="10">
                  <c:v>242760.75000000003</c:v>
                </c:pt>
                <c:pt idx="11">
                  <c:v>245273.99500000002</c:v>
                </c:pt>
                <c:pt idx="12">
                  <c:v>233144.5607692308</c:v>
                </c:pt>
                <c:pt idx="13">
                  <c:v>241852.12428571429</c:v>
                </c:pt>
                <c:pt idx="14">
                  <c:v>239643.03400000001</c:v>
                </c:pt>
                <c:pt idx="15">
                  <c:v>233206.66812500003</c:v>
                </c:pt>
                <c:pt idx="16">
                  <c:v>233660.15294117649</c:v>
                </c:pt>
                <c:pt idx="17">
                  <c:v>232449.1216666667</c:v>
                </c:pt>
                <c:pt idx="18">
                  <c:v>261829.20526315793</c:v>
                </c:pt>
                <c:pt idx="19">
                  <c:v>268722.49950000003</c:v>
                </c:pt>
                <c:pt idx="20">
                  <c:v>265699.74476190482</c:v>
                </c:pt>
                <c:pt idx="21">
                  <c:v>267900.25818181824</c:v>
                </c:pt>
                <c:pt idx="22">
                  <c:v>267280.07782608701</c:v>
                </c:pt>
                <c:pt idx="23">
                  <c:v>270335.02083333337</c:v>
                </c:pt>
                <c:pt idx="24">
                  <c:v>270680.6324</c:v>
                </c:pt>
                <c:pt idx="25">
                  <c:v>281928.2857692308</c:v>
                </c:pt>
                <c:pt idx="26">
                  <c:v>279426.5214814815</c:v>
                </c:pt>
                <c:pt idx="27">
                  <c:v>282850.50392857147</c:v>
                </c:pt>
                <c:pt idx="28">
                  <c:v>287535.41310344834</c:v>
                </c:pt>
                <c:pt idx="29">
                  <c:v>282240.68100000004</c:v>
                </c:pt>
                <c:pt idx="30">
                  <c:v>284515.16225806455</c:v>
                </c:pt>
                <c:pt idx="31">
                  <c:v>280970.09250000003</c:v>
                </c:pt>
                <c:pt idx="32">
                  <c:v>278325.80515151517</c:v>
                </c:pt>
                <c:pt idx="33">
                  <c:v>275980.40088235296</c:v>
                </c:pt>
                <c:pt idx="34">
                  <c:v>274960.82</c:v>
                </c:pt>
                <c:pt idx="35">
                  <c:v>272306.50777777779</c:v>
                </c:pt>
                <c:pt idx="36">
                  <c:v>268405.45324324328</c:v>
                </c:pt>
                <c:pt idx="37">
                  <c:v>269450.80447368429</c:v>
                </c:pt>
                <c:pt idx="38">
                  <c:v>265239.26743589749</c:v>
                </c:pt>
                <c:pt idx="39">
                  <c:v>262659.93150000006</c:v>
                </c:pt>
                <c:pt idx="40">
                  <c:v>261947.83292682932</c:v>
                </c:pt>
                <c:pt idx="41">
                  <c:v>258846.09047619053</c:v>
                </c:pt>
                <c:pt idx="42">
                  <c:v>260205.54093023259</c:v>
                </c:pt>
                <c:pt idx="43">
                  <c:v>259817.71909090914</c:v>
                </c:pt>
                <c:pt idx="44">
                  <c:v>256396.11466666672</c:v>
                </c:pt>
                <c:pt idx="45">
                  <c:v>256397.77543478264</c:v>
                </c:pt>
                <c:pt idx="46">
                  <c:v>267787.44106382981</c:v>
                </c:pt>
                <c:pt idx="47">
                  <c:v>265483.37750000006</c:v>
                </c:pt>
                <c:pt idx="48">
                  <c:v>265155.21265306132</c:v>
                </c:pt>
                <c:pt idx="49">
                  <c:v>264507.46220000007</c:v>
                </c:pt>
                <c:pt idx="50">
                  <c:v>262089.15176470595</c:v>
                </c:pt>
                <c:pt idx="51">
                  <c:v>265139.29096153856</c:v>
                </c:pt>
                <c:pt idx="52">
                  <c:v>267911.57094339631</c:v>
                </c:pt>
                <c:pt idx="53">
                  <c:v>270766.08037037047</c:v>
                </c:pt>
                <c:pt idx="54">
                  <c:v>267622.90927272738</c:v>
                </c:pt>
                <c:pt idx="55">
                  <c:v>264905.69571428577</c:v>
                </c:pt>
                <c:pt idx="56">
                  <c:v>263162.6631578948</c:v>
                </c:pt>
                <c:pt idx="57">
                  <c:v>260615.13413793111</c:v>
                </c:pt>
                <c:pt idx="58">
                  <c:v>257280.41525423739</c:v>
                </c:pt>
                <c:pt idx="59">
                  <c:v>254824.26966666675</c:v>
                </c:pt>
                <c:pt idx="60">
                  <c:v>251938.79672131155</c:v>
                </c:pt>
                <c:pt idx="61">
                  <c:v>253395.18822580655</c:v>
                </c:pt>
                <c:pt idx="62">
                  <c:v>253190.02063492074</c:v>
                </c:pt>
                <c:pt idx="63">
                  <c:v>251313.4093750001</c:v>
                </c:pt>
                <c:pt idx="64">
                  <c:v>250511.22092307702</c:v>
                </c:pt>
                <c:pt idx="65">
                  <c:v>249765.79863636373</c:v>
                </c:pt>
                <c:pt idx="66">
                  <c:v>249141.00343283592</c:v>
                </c:pt>
                <c:pt idx="67">
                  <c:v>246449.19676470596</c:v>
                </c:pt>
                <c:pt idx="68">
                  <c:v>244219.35014492765</c:v>
                </c:pt>
                <c:pt idx="69">
                  <c:v>245482.51514285724</c:v>
                </c:pt>
                <c:pt idx="70">
                  <c:v>243468.75154929588</c:v>
                </c:pt>
                <c:pt idx="71">
                  <c:v>241737.48555555567</c:v>
                </c:pt>
                <c:pt idx="72">
                  <c:v>240347.3454794522</c:v>
                </c:pt>
                <c:pt idx="73">
                  <c:v>242704.18945945959</c:v>
                </c:pt>
                <c:pt idx="74">
                  <c:v>247172.3385333335</c:v>
                </c:pt>
                <c:pt idx="75">
                  <c:v>246617.50013157912</c:v>
                </c:pt>
                <c:pt idx="76">
                  <c:v>245129.8362337664</c:v>
                </c:pt>
                <c:pt idx="77">
                  <c:v>249549.16371794886</c:v>
                </c:pt>
                <c:pt idx="78">
                  <c:v>248947.32101265836</c:v>
                </c:pt>
                <c:pt idx="79">
                  <c:v>248294.8211250001</c:v>
                </c:pt>
                <c:pt idx="80">
                  <c:v>247109.14987654332</c:v>
                </c:pt>
                <c:pt idx="81">
                  <c:v>245461.2151219513</c:v>
                </c:pt>
                <c:pt idx="82">
                  <c:v>243733.86012048202</c:v>
                </c:pt>
                <c:pt idx="83">
                  <c:v>243720.80940476203</c:v>
                </c:pt>
                <c:pt idx="84">
                  <c:v>246489.28270588245</c:v>
                </c:pt>
                <c:pt idx="85">
                  <c:v>244950.66616279082</c:v>
                </c:pt>
                <c:pt idx="86">
                  <c:v>244200.96804597712</c:v>
                </c:pt>
                <c:pt idx="87">
                  <c:v>249185.88227272741</c:v>
                </c:pt>
                <c:pt idx="88">
                  <c:v>253742.30752809002</c:v>
                </c:pt>
                <c:pt idx="89">
                  <c:v>255878.19444444455</c:v>
                </c:pt>
                <c:pt idx="90">
                  <c:v>255528.04395604407</c:v>
                </c:pt>
                <c:pt idx="91">
                  <c:v>257604.77184782622</c:v>
                </c:pt>
                <c:pt idx="92">
                  <c:v>257490.1802150539</c:v>
                </c:pt>
                <c:pt idx="93">
                  <c:v>256671.14074468098</c:v>
                </c:pt>
                <c:pt idx="94">
                  <c:v>255894.79568421064</c:v>
                </c:pt>
                <c:pt idx="95">
                  <c:v>255047.14416666678</c:v>
                </c:pt>
                <c:pt idx="96">
                  <c:v>254232.12226804133</c:v>
                </c:pt>
                <c:pt idx="97">
                  <c:v>253138.47530612253</c:v>
                </c:pt>
                <c:pt idx="98">
                  <c:v>252027.2120202021</c:v>
                </c:pt>
                <c:pt idx="99">
                  <c:v>254510.39780000009</c:v>
                </c:pt>
                <c:pt idx="100">
                  <c:v>253577.8821782179</c:v>
                </c:pt>
                <c:pt idx="101">
                  <c:v>253411.62519607853</c:v>
                </c:pt>
                <c:pt idx="102">
                  <c:v>254596.0091262137</c:v>
                </c:pt>
                <c:pt idx="103">
                  <c:v>255952.68576923088</c:v>
                </c:pt>
                <c:pt idx="104">
                  <c:v>255248.73342857155</c:v>
                </c:pt>
                <c:pt idx="105">
                  <c:v>254434.11330188691</c:v>
                </c:pt>
                <c:pt idx="106">
                  <c:v>252852.81280373846</c:v>
                </c:pt>
                <c:pt idx="107">
                  <c:v>252015.14953703716</c:v>
                </c:pt>
                <c:pt idx="108">
                  <c:v>251264.22577981665</c:v>
                </c:pt>
                <c:pt idx="109">
                  <c:v>251093.55100000012</c:v>
                </c:pt>
                <c:pt idx="110">
                  <c:v>250301.97099099113</c:v>
                </c:pt>
                <c:pt idx="111">
                  <c:v>252448.08125000013</c:v>
                </c:pt>
                <c:pt idx="112">
                  <c:v>252063.6323008851</c:v>
                </c:pt>
                <c:pt idx="113">
                  <c:v>252311.77456140367</c:v>
                </c:pt>
                <c:pt idx="114">
                  <c:v>252397.73200000016</c:v>
                </c:pt>
                <c:pt idx="115">
                  <c:v>251751.80025862085</c:v>
                </c:pt>
                <c:pt idx="116">
                  <c:v>250501.04777777795</c:v>
                </c:pt>
              </c:numCache>
            </c:numRef>
          </c:val>
          <c:smooth val="0"/>
        </c:ser>
        <c:dLbls>
          <c:showLegendKey val="0"/>
          <c:showVal val="0"/>
          <c:showCatName val="0"/>
          <c:showSerName val="0"/>
          <c:showPercent val="0"/>
          <c:showBubbleSize val="0"/>
        </c:dLbls>
        <c:marker val="1"/>
        <c:smooth val="0"/>
        <c:axId val="52059136"/>
        <c:axId val="45255488"/>
      </c:lineChart>
      <c:catAx>
        <c:axId val="52059136"/>
        <c:scaling>
          <c:orientation val="minMax"/>
        </c:scaling>
        <c:delete val="0"/>
        <c:axPos val="b"/>
        <c:title>
          <c:tx>
            <c:rich>
              <a:bodyPr/>
              <a:lstStyle/>
              <a:p>
                <a:pPr algn="ctr" rtl="0">
                  <a:defRPr sz="1000" b="1" i="0" u="none" strike="noStrike" kern="1200" baseline="0">
                    <a:solidFill>
                      <a:sysClr val="windowText" lastClr="000000"/>
                    </a:solidFill>
                    <a:latin typeface="+mn-lt"/>
                    <a:ea typeface="+mn-ea"/>
                    <a:cs typeface="+mn-cs"/>
                  </a:defRPr>
                </a:pPr>
                <a:r>
                  <a:rPr lang="en-US" sz="1000" b="1" i="0" u="none" strike="noStrike" kern="1200" baseline="0">
                    <a:solidFill>
                      <a:sysClr val="windowText" lastClr="000000"/>
                    </a:solidFill>
                    <a:latin typeface="+mn-lt"/>
                    <a:ea typeface="+mn-ea"/>
                    <a:cs typeface="+mn-cs"/>
                  </a:rPr>
                  <a:t>(Nov 1 - Oct 31)</a:t>
                </a:r>
              </a:p>
            </c:rich>
          </c:tx>
          <c:overlay val="0"/>
        </c:title>
        <c:numFmt formatCode="General" sourceLinked="1"/>
        <c:majorTickMark val="none"/>
        <c:minorTickMark val="out"/>
        <c:tickLblPos val="nextTo"/>
        <c:crossAx val="45255488"/>
        <c:crosses val="autoZero"/>
        <c:auto val="1"/>
        <c:lblAlgn val="ctr"/>
        <c:lblOffset val="100"/>
        <c:noMultiLvlLbl val="0"/>
      </c:catAx>
      <c:valAx>
        <c:axId val="45255488"/>
        <c:scaling>
          <c:orientation val="minMax"/>
          <c:max val="2000000"/>
        </c:scaling>
        <c:delete val="0"/>
        <c:axPos val="l"/>
        <c:majorGridlines/>
        <c:title>
          <c:tx>
            <c:rich>
              <a:bodyPr rot="-5400000" vert="horz"/>
              <a:lstStyle/>
              <a:p>
                <a:pPr algn="ctr" rtl="0">
                  <a:defRPr sz="1000" b="1" i="0" u="none" strike="noStrike" kern="1200" baseline="0">
                    <a:solidFill>
                      <a:sysClr val="windowText" lastClr="000000"/>
                    </a:solidFill>
                    <a:latin typeface="+mn-lt"/>
                    <a:ea typeface="+mn-ea"/>
                    <a:cs typeface="+mn-cs"/>
                  </a:defRPr>
                </a:pPr>
                <a:r>
                  <a:rPr lang="en-US" sz="1000" b="1" i="0" u="none" strike="noStrike" kern="1200" baseline="0">
                    <a:solidFill>
                      <a:sysClr val="windowText" lastClr="000000"/>
                    </a:solidFill>
                    <a:latin typeface="+mn-lt"/>
                    <a:ea typeface="+mn-ea"/>
                    <a:cs typeface="+mn-cs"/>
                  </a:rPr>
                  <a:t>Discharge (AF)</a:t>
                </a:r>
              </a:p>
            </c:rich>
          </c:tx>
          <c:overlay val="0"/>
        </c:title>
        <c:numFmt formatCode="#,##0" sourceLinked="1"/>
        <c:majorTickMark val="out"/>
        <c:minorTickMark val="none"/>
        <c:tickLblPos val="nextTo"/>
        <c:crossAx val="52059136"/>
        <c:crosses val="autoZero"/>
        <c:crossBetween val="between"/>
        <c:majorUnit val="100000"/>
        <c:minorUnit val="50000"/>
      </c:valAx>
    </c:plotArea>
    <c:legend>
      <c:legendPos val="b"/>
      <c:legendEntry>
        <c:idx val="0"/>
        <c:delete val="1"/>
      </c:legendEntry>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25" right="0.25"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79719"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0.71275</cdr:x>
      <cdr:y>0.95767</cdr:y>
    </cdr:from>
    <cdr:to>
      <cdr:x>0.99088</cdr:x>
      <cdr:y>0.99259</cdr:y>
    </cdr:to>
    <cdr:sp macro="" textlink="">
      <cdr:nvSpPr>
        <cdr:cNvPr id="2" name="TextBox 1"/>
        <cdr:cNvSpPr txBox="1"/>
      </cdr:nvSpPr>
      <cdr:spPr>
        <a:xfrm xmlns:a="http://schemas.openxmlformats.org/drawingml/2006/main">
          <a:off x="6181259" y="6028036"/>
          <a:ext cx="2412062" cy="219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mn-lt"/>
              <a:ea typeface="+mn-ea"/>
              <a:cs typeface="+mn-cs"/>
            </a:rPr>
            <a:t>DWR PLADENCO.06714000.SOUTH PLATTE RIVER AT DENVER</a:t>
          </a:r>
          <a:endParaRPr lang="en-US" sz="1100"/>
        </a:p>
      </cdr:txBody>
    </cdr:sp>
  </cdr:relSizeAnchor>
  <cdr:relSizeAnchor xmlns:cdr="http://schemas.openxmlformats.org/drawingml/2006/chartDrawing">
    <cdr:from>
      <cdr:x>0.76289</cdr:x>
      <cdr:y>0.06763</cdr:y>
    </cdr:from>
    <cdr:to>
      <cdr:x>0.98808</cdr:x>
      <cdr:y>0.25586</cdr:y>
    </cdr:to>
    <cdr:sp macro="" textlink="">
      <cdr:nvSpPr>
        <cdr:cNvPr id="3" name="TextBox 1"/>
        <cdr:cNvSpPr txBox="1"/>
      </cdr:nvSpPr>
      <cdr:spPr>
        <a:xfrm xmlns:a="http://schemas.openxmlformats.org/drawingml/2006/main">
          <a:off x="7048501" y="412282"/>
          <a:ext cx="2080626" cy="11474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50000"/>
            </a:lnSpc>
            <a:spcBef>
              <a:spcPts val="0"/>
            </a:spcBef>
          </a:pPr>
          <a:r>
            <a:rPr lang="en-US" sz="1100"/>
            <a:t>Mean:</a:t>
          </a:r>
          <a:r>
            <a:rPr lang="en-US" sz="1100" baseline="0"/>
            <a:t> 250,501 AF</a:t>
          </a:r>
          <a:br>
            <a:rPr lang="en-US" sz="1100" baseline="0"/>
          </a:br>
          <a:r>
            <a:rPr lang="en-US" sz="1100" baseline="0"/>
            <a:t>Mean (2000-2012): </a:t>
          </a:r>
          <a:r>
            <a:rPr lang="en-US" sz="1100" baseline="0">
              <a:effectLst/>
              <a:latin typeface="+mn-lt"/>
              <a:ea typeface="+mn-ea"/>
              <a:cs typeface="+mn-cs"/>
            </a:rPr>
            <a:t>206,888</a:t>
          </a:r>
          <a:r>
            <a:rPr lang="en-US" sz="1100" baseline="0"/>
            <a:t> AF</a:t>
          </a:r>
          <a:br>
            <a:rPr lang="en-US" sz="1100" baseline="0"/>
          </a:br>
          <a:r>
            <a:rPr lang="en-US" sz="1100" baseline="0"/>
            <a:t>Median: </a:t>
          </a:r>
          <a:r>
            <a:rPr lang="en-US" sz="1100" baseline="0">
              <a:effectLst/>
              <a:latin typeface="+mn-lt"/>
              <a:ea typeface="+mn-ea"/>
              <a:cs typeface="+mn-cs"/>
            </a:rPr>
            <a:t>205,245</a:t>
          </a:r>
          <a:r>
            <a:rPr lang="en-US" sz="1100" baseline="0"/>
            <a:t> AF</a:t>
          </a:r>
          <a:br>
            <a:rPr lang="en-US" sz="1100" baseline="0"/>
          </a:br>
          <a:r>
            <a:rPr lang="en-US" sz="1100" baseline="0">
              <a:effectLst/>
              <a:latin typeface="+mn-lt"/>
              <a:ea typeface="+mn-ea"/>
              <a:cs typeface="+mn-cs"/>
            </a:rPr>
            <a:t>Median (2000-2012): 177,470</a:t>
          </a:r>
          <a:r>
            <a:rPr lang="en-US" sz="1100" baseline="0"/>
            <a:t> AF</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B11" sqref="B11:N14"/>
    </sheetView>
  </sheetViews>
  <sheetFormatPr defaultRowHeight="15" x14ac:dyDescent="0.25"/>
  <cols>
    <col min="1" max="1" width="10.5703125" customWidth="1"/>
  </cols>
  <sheetData>
    <row r="1" spans="1:14" ht="24" thickBot="1" x14ac:dyDescent="0.4">
      <c r="A1" s="54" t="s">
        <v>78</v>
      </c>
    </row>
    <row r="2" spans="1:14" ht="15.75" thickBot="1" x14ac:dyDescent="0.3"/>
    <row r="3" spans="1:14" ht="15" customHeight="1" x14ac:dyDescent="0.25">
      <c r="B3" s="62" t="s">
        <v>80</v>
      </c>
      <c r="C3" s="63"/>
      <c r="D3" s="63"/>
      <c r="E3" s="63"/>
      <c r="F3" s="63"/>
      <c r="G3" s="63"/>
      <c r="H3" s="63"/>
      <c r="I3" s="63"/>
      <c r="J3" s="63"/>
      <c r="K3" s="63"/>
      <c r="L3" s="63"/>
      <c r="M3" s="63"/>
      <c r="N3" s="64"/>
    </row>
    <row r="4" spans="1:14" x14ac:dyDescent="0.25">
      <c r="B4" s="65"/>
      <c r="C4" s="66"/>
      <c r="D4" s="66"/>
      <c r="E4" s="66"/>
      <c r="F4" s="66"/>
      <c r="G4" s="66"/>
      <c r="H4" s="66"/>
      <c r="I4" s="66"/>
      <c r="J4" s="66"/>
      <c r="K4" s="66"/>
      <c r="L4" s="66"/>
      <c r="M4" s="66"/>
      <c r="N4" s="67"/>
    </row>
    <row r="5" spans="1:14" x14ac:dyDescent="0.25">
      <c r="B5" s="65"/>
      <c r="C5" s="66"/>
      <c r="D5" s="66"/>
      <c r="E5" s="66"/>
      <c r="F5" s="66"/>
      <c r="G5" s="66"/>
      <c r="H5" s="66"/>
      <c r="I5" s="66"/>
      <c r="J5" s="66"/>
      <c r="K5" s="66"/>
      <c r="L5" s="66"/>
      <c r="M5" s="66"/>
      <c r="N5" s="67"/>
    </row>
    <row r="6" spans="1:14" x14ac:dyDescent="0.25">
      <c r="B6" s="65"/>
      <c r="C6" s="66"/>
      <c r="D6" s="66"/>
      <c r="E6" s="66"/>
      <c r="F6" s="66"/>
      <c r="G6" s="66"/>
      <c r="H6" s="66"/>
      <c r="I6" s="66"/>
      <c r="J6" s="66"/>
      <c r="K6" s="66"/>
      <c r="L6" s="66"/>
      <c r="M6" s="66"/>
      <c r="N6" s="67"/>
    </row>
    <row r="7" spans="1:14" ht="15.75" thickBot="1" x14ac:dyDescent="0.3">
      <c r="B7" s="68"/>
      <c r="C7" s="69"/>
      <c r="D7" s="69"/>
      <c r="E7" s="69"/>
      <c r="F7" s="69"/>
      <c r="G7" s="69"/>
      <c r="H7" s="69"/>
      <c r="I7" s="69"/>
      <c r="J7" s="69"/>
      <c r="K7" s="69"/>
      <c r="L7" s="69"/>
      <c r="M7" s="69"/>
      <c r="N7" s="70"/>
    </row>
    <row r="10" spans="1:14" ht="15.75" thickBot="1" x14ac:dyDescent="0.3"/>
    <row r="11" spans="1:14" x14ac:dyDescent="0.25">
      <c r="B11" s="71" t="s">
        <v>81</v>
      </c>
      <c r="C11" s="72"/>
      <c r="D11" s="72"/>
      <c r="E11" s="72"/>
      <c r="F11" s="72"/>
      <c r="G11" s="72"/>
      <c r="H11" s="72"/>
      <c r="I11" s="72"/>
      <c r="J11" s="72"/>
      <c r="K11" s="72"/>
      <c r="L11" s="72"/>
      <c r="M11" s="72"/>
      <c r="N11" s="73"/>
    </row>
    <row r="12" spans="1:14" x14ac:dyDescent="0.25">
      <c r="B12" s="74"/>
      <c r="C12" s="75"/>
      <c r="D12" s="75"/>
      <c r="E12" s="75"/>
      <c r="F12" s="75"/>
      <c r="G12" s="75"/>
      <c r="H12" s="75"/>
      <c r="I12" s="75"/>
      <c r="J12" s="75"/>
      <c r="K12" s="75"/>
      <c r="L12" s="75"/>
      <c r="M12" s="75"/>
      <c r="N12" s="76"/>
    </row>
    <row r="13" spans="1:14" x14ac:dyDescent="0.25">
      <c r="B13" s="74"/>
      <c r="C13" s="75"/>
      <c r="D13" s="75"/>
      <c r="E13" s="75"/>
      <c r="F13" s="75"/>
      <c r="G13" s="75"/>
      <c r="H13" s="75"/>
      <c r="I13" s="75"/>
      <c r="J13" s="75"/>
      <c r="K13" s="75"/>
      <c r="L13" s="75"/>
      <c r="M13" s="75"/>
      <c r="N13" s="76"/>
    </row>
    <row r="14" spans="1:14" ht="15.75" thickBot="1" x14ac:dyDescent="0.3">
      <c r="B14" s="77"/>
      <c r="C14" s="78"/>
      <c r="D14" s="78"/>
      <c r="E14" s="78"/>
      <c r="F14" s="78"/>
      <c r="G14" s="78"/>
      <c r="H14" s="78"/>
      <c r="I14" s="78"/>
      <c r="J14" s="78"/>
      <c r="K14" s="78"/>
      <c r="L14" s="78"/>
      <c r="M14" s="78"/>
      <c r="N14" s="79"/>
    </row>
  </sheetData>
  <mergeCells count="2">
    <mergeCell ref="B3:N7"/>
    <mergeCell ref="B11:N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5"/>
  <sheetViews>
    <sheetView zoomScale="80" zoomScaleNormal="80" workbookViewId="0"/>
  </sheetViews>
  <sheetFormatPr defaultRowHeight="15" x14ac:dyDescent="0.25"/>
  <cols>
    <col min="1" max="1" width="11.7109375" style="2" customWidth="1"/>
    <col min="2" max="2" width="35" style="1" customWidth="1"/>
    <col min="7" max="7" width="12" bestFit="1" customWidth="1"/>
  </cols>
  <sheetData>
    <row r="1" spans="1:2" ht="30.75" thickBot="1" x14ac:dyDescent="0.3">
      <c r="A1" s="36" t="s">
        <v>0</v>
      </c>
      <c r="B1" s="55" t="s">
        <v>79</v>
      </c>
    </row>
    <row r="2" spans="1:2" x14ac:dyDescent="0.25">
      <c r="A2" s="37" t="s">
        <v>1</v>
      </c>
      <c r="B2" s="56">
        <v>27104.53</v>
      </c>
    </row>
    <row r="3" spans="1:2" x14ac:dyDescent="0.25">
      <c r="A3" s="38" t="s">
        <v>18</v>
      </c>
      <c r="B3" s="57">
        <v>12545.64</v>
      </c>
    </row>
    <row r="4" spans="1:2" x14ac:dyDescent="0.25">
      <c r="A4" s="38" t="s">
        <v>19</v>
      </c>
      <c r="B4" s="57">
        <v>11192.89</v>
      </c>
    </row>
    <row r="5" spans="1:2" x14ac:dyDescent="0.25">
      <c r="A5" s="38" t="s">
        <v>20</v>
      </c>
      <c r="B5" s="57">
        <v>11159.17</v>
      </c>
    </row>
    <row r="6" spans="1:2" x14ac:dyDescent="0.25">
      <c r="A6" s="38" t="s">
        <v>21</v>
      </c>
      <c r="B6" s="57">
        <v>13860.7</v>
      </c>
    </row>
    <row r="7" spans="1:2" x14ac:dyDescent="0.25">
      <c r="A7" s="38" t="s">
        <v>22</v>
      </c>
      <c r="B7" s="57">
        <v>17911.009999999998</v>
      </c>
    </row>
    <row r="8" spans="1:2" x14ac:dyDescent="0.25">
      <c r="A8" s="38" t="s">
        <v>23</v>
      </c>
      <c r="B8" s="57">
        <v>17911.009999999998</v>
      </c>
    </row>
    <row r="9" spans="1:2" x14ac:dyDescent="0.25">
      <c r="A9" s="38" t="s">
        <v>24</v>
      </c>
      <c r="B9" s="57">
        <v>11930.75</v>
      </c>
    </row>
    <row r="10" spans="1:2" x14ac:dyDescent="0.25">
      <c r="A10" s="38" t="s">
        <v>25</v>
      </c>
      <c r="B10" s="57">
        <v>10078.16</v>
      </c>
    </row>
    <row r="11" spans="1:2" x14ac:dyDescent="0.25">
      <c r="A11" s="38" t="s">
        <v>26</v>
      </c>
      <c r="B11" s="57">
        <v>7096.96</v>
      </c>
    </row>
    <row r="12" spans="1:2" x14ac:dyDescent="0.25">
      <c r="A12" s="38" t="s">
        <v>27</v>
      </c>
      <c r="B12" s="57">
        <v>8568.7199999999993</v>
      </c>
    </row>
    <row r="13" spans="1:2" x14ac:dyDescent="0.25">
      <c r="A13" s="38" t="s">
        <v>28</v>
      </c>
      <c r="B13" s="57">
        <v>6799.44</v>
      </c>
    </row>
    <row r="14" spans="1:2" x14ac:dyDescent="0.25">
      <c r="A14" s="38" t="s">
        <v>2</v>
      </c>
      <c r="B14" s="57">
        <v>6010</v>
      </c>
    </row>
    <row r="15" spans="1:2" x14ac:dyDescent="0.25">
      <c r="A15" s="38" t="s">
        <v>29</v>
      </c>
      <c r="B15" s="57">
        <v>6317.45</v>
      </c>
    </row>
    <row r="16" spans="1:2" x14ac:dyDescent="0.25">
      <c r="A16" s="38" t="s">
        <v>30</v>
      </c>
      <c r="B16" s="57">
        <v>5831.49</v>
      </c>
    </row>
    <row r="17" spans="1:2" x14ac:dyDescent="0.25">
      <c r="A17" s="38" t="s">
        <v>31</v>
      </c>
      <c r="B17" s="57">
        <v>4601.72</v>
      </c>
    </row>
    <row r="18" spans="1:2" x14ac:dyDescent="0.25">
      <c r="A18" s="38" t="s">
        <v>32</v>
      </c>
      <c r="B18" s="57">
        <v>10984.62</v>
      </c>
    </row>
    <row r="19" spans="1:2" x14ac:dyDescent="0.25">
      <c r="A19" s="38" t="s">
        <v>33</v>
      </c>
      <c r="B19" s="57">
        <v>27947.52</v>
      </c>
    </row>
    <row r="20" spans="1:2" x14ac:dyDescent="0.25">
      <c r="A20" s="38" t="s">
        <v>34</v>
      </c>
      <c r="B20" s="57">
        <v>45203.96</v>
      </c>
    </row>
    <row r="21" spans="1:2" x14ac:dyDescent="0.25">
      <c r="A21" s="38" t="s">
        <v>35</v>
      </c>
      <c r="B21" s="57">
        <v>61190.98</v>
      </c>
    </row>
    <row r="22" spans="1:2" x14ac:dyDescent="0.25">
      <c r="A22" s="38" t="s">
        <v>36</v>
      </c>
      <c r="B22" s="57">
        <v>24099.53</v>
      </c>
    </row>
    <row r="23" spans="1:2" x14ac:dyDescent="0.25">
      <c r="A23" s="38" t="s">
        <v>37</v>
      </c>
      <c r="B23" s="57">
        <v>42254.5</v>
      </c>
    </row>
    <row r="24" spans="1:2" x14ac:dyDescent="0.25">
      <c r="A24" s="38" t="s">
        <v>38</v>
      </c>
      <c r="B24" s="57">
        <v>16070.32</v>
      </c>
    </row>
    <row r="25" spans="1:2" x14ac:dyDescent="0.25">
      <c r="A25" s="38" t="s">
        <v>39</v>
      </c>
      <c r="B25" s="57">
        <v>16407.509999999998</v>
      </c>
    </row>
    <row r="26" spans="1:2" x14ac:dyDescent="0.25">
      <c r="A26" s="38" t="s">
        <v>3</v>
      </c>
      <c r="B26" s="57">
        <v>24178.87</v>
      </c>
    </row>
    <row r="27" spans="1:2" x14ac:dyDescent="0.25">
      <c r="A27" s="38" t="s">
        <v>40</v>
      </c>
      <c r="B27" s="57">
        <v>13352.92</v>
      </c>
    </row>
    <row r="28" spans="1:2" x14ac:dyDescent="0.25">
      <c r="A28" s="38" t="s">
        <v>41</v>
      </c>
      <c r="B28" s="57">
        <v>10080.15</v>
      </c>
    </row>
    <row r="29" spans="1:2" x14ac:dyDescent="0.25">
      <c r="A29" s="38" t="s">
        <v>42</v>
      </c>
      <c r="B29" s="57">
        <v>8523.1</v>
      </c>
    </row>
    <row r="30" spans="1:2" x14ac:dyDescent="0.25">
      <c r="A30" s="38" t="s">
        <v>43</v>
      </c>
      <c r="B30" s="57">
        <v>7463.91</v>
      </c>
    </row>
    <row r="31" spans="1:2" x14ac:dyDescent="0.25">
      <c r="A31" s="38" t="s">
        <v>44</v>
      </c>
      <c r="B31" s="57">
        <v>22455.200000000001</v>
      </c>
    </row>
    <row r="32" spans="1:2" x14ac:dyDescent="0.25">
      <c r="A32" s="38" t="s">
        <v>45</v>
      </c>
      <c r="B32" s="57">
        <v>88840.97</v>
      </c>
    </row>
    <row r="33" spans="1:2" x14ac:dyDescent="0.25">
      <c r="A33" s="38" t="s">
        <v>46</v>
      </c>
      <c r="B33" s="57">
        <v>92367.63</v>
      </c>
    </row>
    <row r="34" spans="1:2" x14ac:dyDescent="0.25">
      <c r="A34" s="38" t="s">
        <v>47</v>
      </c>
      <c r="B34" s="57">
        <v>41332.17</v>
      </c>
    </row>
    <row r="35" spans="1:2" x14ac:dyDescent="0.25">
      <c r="A35" s="38" t="s">
        <v>48</v>
      </c>
      <c r="B35" s="57">
        <v>20166.240000000002</v>
      </c>
    </row>
    <row r="36" spans="1:2" x14ac:dyDescent="0.25">
      <c r="A36" s="38" t="s">
        <v>49</v>
      </c>
      <c r="B36" s="57">
        <v>11139.34</v>
      </c>
    </row>
    <row r="37" spans="1:2" x14ac:dyDescent="0.25">
      <c r="A37" s="38" t="s">
        <v>50</v>
      </c>
      <c r="B37" s="57">
        <v>8975.34</v>
      </c>
    </row>
    <row r="38" spans="1:2" x14ac:dyDescent="0.25">
      <c r="A38" s="38" t="s">
        <v>4</v>
      </c>
      <c r="B38" s="57">
        <v>7809.04</v>
      </c>
    </row>
    <row r="39" spans="1:2" x14ac:dyDescent="0.25">
      <c r="A39" s="38" t="s">
        <v>51</v>
      </c>
      <c r="B39" s="57">
        <v>6021.91</v>
      </c>
    </row>
    <row r="40" spans="1:2" x14ac:dyDescent="0.25">
      <c r="A40" s="38" t="s">
        <v>52</v>
      </c>
      <c r="B40" s="57">
        <v>3387.82</v>
      </c>
    </row>
    <row r="41" spans="1:2" x14ac:dyDescent="0.25">
      <c r="A41" s="38" t="s">
        <v>53</v>
      </c>
      <c r="B41" s="57">
        <v>10885.45</v>
      </c>
    </row>
    <row r="42" spans="1:2" x14ac:dyDescent="0.25">
      <c r="A42" s="38" t="s">
        <v>54</v>
      </c>
      <c r="B42" s="57">
        <v>25188.47</v>
      </c>
    </row>
    <row r="43" spans="1:2" x14ac:dyDescent="0.25">
      <c r="A43" s="38" t="s">
        <v>55</v>
      </c>
      <c r="B43" s="57">
        <v>27755.119999999999</v>
      </c>
    </row>
    <row r="44" spans="1:2" x14ac:dyDescent="0.25">
      <c r="A44" s="38" t="s">
        <v>56</v>
      </c>
      <c r="B44" s="57">
        <v>26567</v>
      </c>
    </row>
    <row r="45" spans="1:2" x14ac:dyDescent="0.25">
      <c r="A45" s="38" t="s">
        <v>57</v>
      </c>
      <c r="B45" s="57">
        <v>48885.34</v>
      </c>
    </row>
    <row r="46" spans="1:2" x14ac:dyDescent="0.25">
      <c r="A46" s="38" t="s">
        <v>58</v>
      </c>
      <c r="B46" s="57">
        <v>38588.99</v>
      </c>
    </row>
    <row r="47" spans="1:2" x14ac:dyDescent="0.25">
      <c r="A47" s="38" t="s">
        <v>59</v>
      </c>
      <c r="B47" s="57">
        <v>32430.22</v>
      </c>
    </row>
    <row r="48" spans="1:2" x14ac:dyDescent="0.25">
      <c r="A48" s="38" t="s">
        <v>60</v>
      </c>
      <c r="B48" s="57">
        <v>17042.23</v>
      </c>
    </row>
    <row r="49" spans="1:2" x14ac:dyDescent="0.25">
      <c r="A49" s="38" t="s">
        <v>61</v>
      </c>
      <c r="B49" s="57">
        <v>6708.2</v>
      </c>
    </row>
    <row r="50" spans="1:2" x14ac:dyDescent="0.25">
      <c r="A50" s="38" t="s">
        <v>5</v>
      </c>
      <c r="B50" s="57">
        <v>11990.26</v>
      </c>
    </row>
    <row r="51" spans="1:2" x14ac:dyDescent="0.25">
      <c r="A51" s="38" t="s">
        <v>62</v>
      </c>
      <c r="B51" s="57">
        <v>8997.16</v>
      </c>
    </row>
    <row r="52" spans="1:2" x14ac:dyDescent="0.25">
      <c r="A52" s="39">
        <v>1</v>
      </c>
      <c r="B52" s="57">
        <v>12513.9</v>
      </c>
    </row>
    <row r="53" spans="1:2" x14ac:dyDescent="0.25">
      <c r="A53" s="39">
        <v>32</v>
      </c>
      <c r="B53" s="57">
        <v>10718.83</v>
      </c>
    </row>
    <row r="54" spans="1:2" x14ac:dyDescent="0.25">
      <c r="A54" s="39">
        <v>61</v>
      </c>
      <c r="B54" s="57">
        <v>11307.93</v>
      </c>
    </row>
    <row r="55" spans="1:2" x14ac:dyDescent="0.25">
      <c r="A55" s="39">
        <v>92</v>
      </c>
      <c r="B55" s="57">
        <v>97276.79</v>
      </c>
    </row>
    <row r="56" spans="1:2" x14ac:dyDescent="0.25">
      <c r="A56" s="39">
        <v>122</v>
      </c>
      <c r="B56" s="57">
        <v>257478.14</v>
      </c>
    </row>
    <row r="57" spans="1:2" x14ac:dyDescent="0.25">
      <c r="A57" s="39">
        <v>153</v>
      </c>
      <c r="B57" s="57">
        <v>167647.41</v>
      </c>
    </row>
    <row r="58" spans="1:2" x14ac:dyDescent="0.25">
      <c r="A58" s="39">
        <v>183</v>
      </c>
      <c r="B58" s="57">
        <v>22756.7</v>
      </c>
    </row>
    <row r="59" spans="1:2" x14ac:dyDescent="0.25">
      <c r="A59" s="39">
        <v>214</v>
      </c>
      <c r="B59" s="57">
        <v>9130.0499999999993</v>
      </c>
    </row>
    <row r="60" spans="1:2" x14ac:dyDescent="0.25">
      <c r="A60" s="39">
        <v>245</v>
      </c>
      <c r="B60" s="57">
        <v>7305.23</v>
      </c>
    </row>
    <row r="61" spans="1:2" x14ac:dyDescent="0.25">
      <c r="A61" s="39">
        <v>275</v>
      </c>
      <c r="B61" s="57">
        <v>6420.59</v>
      </c>
    </row>
    <row r="62" spans="1:2" x14ac:dyDescent="0.25">
      <c r="A62" s="39">
        <v>306</v>
      </c>
      <c r="B62" s="57">
        <v>11067.93</v>
      </c>
    </row>
    <row r="63" spans="1:2" x14ac:dyDescent="0.25">
      <c r="A63" s="39">
        <v>336</v>
      </c>
      <c r="B63" s="57">
        <v>10875.53</v>
      </c>
    </row>
    <row r="64" spans="1:2" x14ac:dyDescent="0.25">
      <c r="A64" s="39">
        <v>367</v>
      </c>
      <c r="B64" s="57">
        <v>13009.78</v>
      </c>
    </row>
    <row r="65" spans="1:2" x14ac:dyDescent="0.25">
      <c r="A65" s="39">
        <v>398</v>
      </c>
      <c r="B65" s="57">
        <v>12071.58</v>
      </c>
    </row>
    <row r="66" spans="1:2" x14ac:dyDescent="0.25">
      <c r="A66" s="39">
        <v>426</v>
      </c>
      <c r="B66" s="57">
        <v>14820.71</v>
      </c>
    </row>
    <row r="67" spans="1:2" x14ac:dyDescent="0.25">
      <c r="A67" s="39">
        <v>457</v>
      </c>
      <c r="B67" s="57">
        <v>30742.27</v>
      </c>
    </row>
    <row r="68" spans="1:2" x14ac:dyDescent="0.25">
      <c r="A68" s="39">
        <v>487</v>
      </c>
      <c r="B68" s="57">
        <v>34042.81</v>
      </c>
    </row>
    <row r="69" spans="1:2" x14ac:dyDescent="0.25">
      <c r="A69" s="39">
        <v>518</v>
      </c>
      <c r="B69" s="57">
        <v>42559.96</v>
      </c>
    </row>
    <row r="70" spans="1:2" x14ac:dyDescent="0.25">
      <c r="A70" s="39">
        <v>548</v>
      </c>
      <c r="B70" s="57">
        <v>15360.22</v>
      </c>
    </row>
    <row r="71" spans="1:2" x14ac:dyDescent="0.25">
      <c r="A71" s="39">
        <v>579</v>
      </c>
      <c r="B71" s="57">
        <v>22475.040000000001</v>
      </c>
    </row>
    <row r="72" spans="1:2" x14ac:dyDescent="0.25">
      <c r="A72" s="39">
        <v>610</v>
      </c>
      <c r="B72" s="57">
        <v>12874.9</v>
      </c>
    </row>
    <row r="73" spans="1:2" x14ac:dyDescent="0.25">
      <c r="A73" s="39">
        <v>640</v>
      </c>
      <c r="B73" s="57">
        <v>5760.08</v>
      </c>
    </row>
    <row r="74" spans="1:2" x14ac:dyDescent="0.25">
      <c r="A74" s="39">
        <v>671</v>
      </c>
      <c r="B74" s="57">
        <v>4365.68</v>
      </c>
    </row>
    <row r="75" spans="1:2" x14ac:dyDescent="0.25">
      <c r="A75" s="39">
        <v>701</v>
      </c>
      <c r="B75" s="57">
        <v>14418.06</v>
      </c>
    </row>
    <row r="76" spans="1:2" x14ac:dyDescent="0.25">
      <c r="A76" s="39">
        <v>732</v>
      </c>
      <c r="B76" s="57">
        <v>3689.31</v>
      </c>
    </row>
    <row r="77" spans="1:2" x14ac:dyDescent="0.25">
      <c r="A77" s="39">
        <v>763</v>
      </c>
      <c r="B77" s="57">
        <v>3054.59</v>
      </c>
    </row>
    <row r="78" spans="1:2" x14ac:dyDescent="0.25">
      <c r="A78" s="39">
        <v>791</v>
      </c>
      <c r="B78" s="57">
        <v>4919.08</v>
      </c>
    </row>
    <row r="79" spans="1:2" x14ac:dyDescent="0.25">
      <c r="A79" s="39">
        <v>822</v>
      </c>
      <c r="B79" s="57">
        <v>4641.3900000000003</v>
      </c>
    </row>
    <row r="80" spans="1:2" x14ac:dyDescent="0.25">
      <c r="A80" s="39">
        <v>852</v>
      </c>
      <c r="B80" s="57">
        <v>5841.41</v>
      </c>
    </row>
    <row r="81" spans="1:2" x14ac:dyDescent="0.25">
      <c r="A81" s="39">
        <v>883</v>
      </c>
      <c r="B81" s="57">
        <v>4760.3999999999996</v>
      </c>
    </row>
    <row r="82" spans="1:2" x14ac:dyDescent="0.25">
      <c r="A82" s="39">
        <v>913</v>
      </c>
      <c r="B82" s="57">
        <v>2459.54</v>
      </c>
    </row>
    <row r="83" spans="1:2" x14ac:dyDescent="0.25">
      <c r="A83" s="39">
        <v>944</v>
      </c>
      <c r="B83" s="57">
        <v>2459.54</v>
      </c>
    </row>
    <row r="84" spans="1:2" x14ac:dyDescent="0.25">
      <c r="A84" s="39">
        <v>975</v>
      </c>
      <c r="B84" s="57">
        <v>2380.1999999999998</v>
      </c>
    </row>
    <row r="85" spans="1:2" x14ac:dyDescent="0.25">
      <c r="A85" s="39">
        <v>1005</v>
      </c>
      <c r="B85" s="57">
        <v>4365.68</v>
      </c>
    </row>
    <row r="86" spans="1:2" x14ac:dyDescent="0.25">
      <c r="A86" s="39">
        <v>1036</v>
      </c>
      <c r="B86" s="57">
        <v>2082.6799999999998</v>
      </c>
    </row>
    <row r="87" spans="1:2" x14ac:dyDescent="0.25">
      <c r="A87" s="39">
        <v>1066</v>
      </c>
      <c r="B87" s="57">
        <v>3750.8</v>
      </c>
    </row>
    <row r="88" spans="1:2" x14ac:dyDescent="0.25">
      <c r="A88" s="39">
        <v>1097</v>
      </c>
      <c r="B88" s="57">
        <v>4819.8999999999996</v>
      </c>
    </row>
    <row r="89" spans="1:2" x14ac:dyDescent="0.25">
      <c r="A89" s="39">
        <v>1128</v>
      </c>
      <c r="B89" s="57">
        <v>4268.49</v>
      </c>
    </row>
    <row r="90" spans="1:2" x14ac:dyDescent="0.25">
      <c r="A90" s="39">
        <v>1156</v>
      </c>
      <c r="B90" s="57">
        <v>5768.02</v>
      </c>
    </row>
    <row r="91" spans="1:2" x14ac:dyDescent="0.25">
      <c r="A91" s="39">
        <v>1187</v>
      </c>
      <c r="B91" s="57">
        <v>3437.41</v>
      </c>
    </row>
    <row r="92" spans="1:2" x14ac:dyDescent="0.25">
      <c r="A92" s="39">
        <v>1217</v>
      </c>
      <c r="B92" s="57">
        <v>4165.3500000000004</v>
      </c>
    </row>
    <row r="93" spans="1:2" x14ac:dyDescent="0.25">
      <c r="A93" s="39">
        <v>1248</v>
      </c>
      <c r="B93" s="57">
        <v>37918.57</v>
      </c>
    </row>
    <row r="94" spans="1:2" x14ac:dyDescent="0.25">
      <c r="A94" s="39">
        <v>1278</v>
      </c>
      <c r="B94" s="57">
        <v>20186.080000000002</v>
      </c>
    </row>
    <row r="95" spans="1:2" x14ac:dyDescent="0.25">
      <c r="A95" s="39">
        <v>1309</v>
      </c>
      <c r="B95" s="57">
        <v>6616.96</v>
      </c>
    </row>
    <row r="96" spans="1:2" x14ac:dyDescent="0.25">
      <c r="A96" s="39">
        <v>1340</v>
      </c>
      <c r="B96" s="57">
        <v>6634.81</v>
      </c>
    </row>
    <row r="97" spans="1:2" x14ac:dyDescent="0.25">
      <c r="A97" s="39">
        <v>1370</v>
      </c>
      <c r="B97" s="57">
        <v>6618.94</v>
      </c>
    </row>
    <row r="98" spans="1:2" x14ac:dyDescent="0.25">
      <c r="A98" s="39">
        <v>1401</v>
      </c>
      <c r="B98" s="57">
        <v>6614.97</v>
      </c>
    </row>
    <row r="99" spans="1:2" x14ac:dyDescent="0.25">
      <c r="A99" s="39">
        <v>1431</v>
      </c>
      <c r="B99" s="57">
        <v>4774.28</v>
      </c>
    </row>
    <row r="100" spans="1:2" x14ac:dyDescent="0.25">
      <c r="A100" s="39">
        <v>1462</v>
      </c>
      <c r="B100" s="57">
        <v>4367.67</v>
      </c>
    </row>
    <row r="101" spans="1:2" x14ac:dyDescent="0.25">
      <c r="A101" s="39">
        <v>1493</v>
      </c>
      <c r="B101" s="57">
        <v>4137.58</v>
      </c>
    </row>
    <row r="102" spans="1:2" x14ac:dyDescent="0.25">
      <c r="A102" s="39">
        <v>1522</v>
      </c>
      <c r="B102" s="57">
        <v>3899.56</v>
      </c>
    </row>
    <row r="103" spans="1:2" x14ac:dyDescent="0.25">
      <c r="A103" s="39">
        <v>1553</v>
      </c>
      <c r="B103" s="57">
        <v>5204.7</v>
      </c>
    </row>
    <row r="104" spans="1:2" x14ac:dyDescent="0.25">
      <c r="A104" s="39">
        <v>1583</v>
      </c>
      <c r="B104" s="57">
        <v>21975.200000000001</v>
      </c>
    </row>
    <row r="105" spans="1:2" x14ac:dyDescent="0.25">
      <c r="A105" s="39">
        <v>1614</v>
      </c>
      <c r="B105" s="57">
        <v>28697.279999999999</v>
      </c>
    </row>
    <row r="106" spans="1:2" x14ac:dyDescent="0.25">
      <c r="A106" s="39">
        <v>1644</v>
      </c>
      <c r="B106" s="57">
        <v>21568.58</v>
      </c>
    </row>
    <row r="107" spans="1:2" x14ac:dyDescent="0.25">
      <c r="A107" s="39">
        <v>1675</v>
      </c>
      <c r="B107" s="57">
        <v>25166.65</v>
      </c>
    </row>
    <row r="108" spans="1:2" x14ac:dyDescent="0.25">
      <c r="A108" s="39">
        <v>1706</v>
      </c>
      <c r="B108" s="57">
        <v>13916.24</v>
      </c>
    </row>
    <row r="109" spans="1:2" x14ac:dyDescent="0.25">
      <c r="A109" s="39">
        <v>1736</v>
      </c>
      <c r="B109" s="57">
        <v>9411.7099999999991</v>
      </c>
    </row>
    <row r="110" spans="1:2" x14ac:dyDescent="0.25">
      <c r="A110" s="39">
        <v>1767</v>
      </c>
      <c r="B110" s="57">
        <v>7334.98</v>
      </c>
    </row>
    <row r="111" spans="1:2" x14ac:dyDescent="0.25">
      <c r="A111" s="39">
        <v>1797</v>
      </c>
      <c r="B111" s="57">
        <v>6035.79</v>
      </c>
    </row>
    <row r="112" spans="1:2" x14ac:dyDescent="0.25">
      <c r="A112" s="39">
        <v>1828</v>
      </c>
      <c r="B112" s="57">
        <v>5771.98</v>
      </c>
    </row>
    <row r="113" spans="1:2" x14ac:dyDescent="0.25">
      <c r="A113" s="39">
        <v>1859</v>
      </c>
      <c r="B113" s="57">
        <v>6581.25</v>
      </c>
    </row>
    <row r="114" spans="1:2" x14ac:dyDescent="0.25">
      <c r="A114" s="39">
        <v>1887</v>
      </c>
      <c r="B114" s="57">
        <v>10564.12</v>
      </c>
    </row>
    <row r="115" spans="1:2" x14ac:dyDescent="0.25">
      <c r="A115" s="39">
        <v>1918</v>
      </c>
      <c r="B115" s="57">
        <v>49781.88</v>
      </c>
    </row>
    <row r="116" spans="1:2" x14ac:dyDescent="0.25">
      <c r="A116" s="39">
        <v>1948</v>
      </c>
      <c r="B116" s="57">
        <v>112880.98</v>
      </c>
    </row>
    <row r="117" spans="1:2" x14ac:dyDescent="0.25">
      <c r="A117" s="39">
        <v>1979</v>
      </c>
      <c r="B117" s="57">
        <v>53183.59</v>
      </c>
    </row>
    <row r="118" spans="1:2" x14ac:dyDescent="0.25">
      <c r="A118" s="39">
        <v>2009</v>
      </c>
      <c r="B118" s="57">
        <v>17331.82</v>
      </c>
    </row>
    <row r="119" spans="1:2" x14ac:dyDescent="0.25">
      <c r="A119" s="39">
        <v>2040</v>
      </c>
      <c r="B119" s="57">
        <v>14737.41</v>
      </c>
    </row>
    <row r="120" spans="1:2" x14ac:dyDescent="0.25">
      <c r="A120" s="39">
        <v>2071</v>
      </c>
      <c r="B120" s="57">
        <v>9740.9699999999993</v>
      </c>
    </row>
    <row r="121" spans="1:2" x14ac:dyDescent="0.25">
      <c r="A121" s="39">
        <v>2101</v>
      </c>
      <c r="B121" s="57">
        <v>6761.75</v>
      </c>
    </row>
    <row r="122" spans="1:2" x14ac:dyDescent="0.25">
      <c r="A122" s="39">
        <v>2132</v>
      </c>
      <c r="B122" s="57">
        <v>5950.5</v>
      </c>
    </row>
    <row r="123" spans="1:2" x14ac:dyDescent="0.25">
      <c r="A123" s="39">
        <v>2162</v>
      </c>
      <c r="B123" s="57">
        <v>4415.2700000000004</v>
      </c>
    </row>
    <row r="124" spans="1:2" x14ac:dyDescent="0.25">
      <c r="A124" s="39">
        <v>2193</v>
      </c>
      <c r="B124" s="57">
        <v>4419.24</v>
      </c>
    </row>
    <row r="125" spans="1:2" x14ac:dyDescent="0.25">
      <c r="A125" s="39">
        <v>2224</v>
      </c>
      <c r="B125" s="57">
        <v>4409.32</v>
      </c>
    </row>
    <row r="126" spans="1:2" x14ac:dyDescent="0.25">
      <c r="A126" s="39">
        <v>2252</v>
      </c>
      <c r="B126" s="57">
        <v>6089.35</v>
      </c>
    </row>
    <row r="127" spans="1:2" x14ac:dyDescent="0.25">
      <c r="A127" s="39">
        <v>2283</v>
      </c>
      <c r="B127" s="57">
        <v>12301.67</v>
      </c>
    </row>
    <row r="128" spans="1:2" x14ac:dyDescent="0.25">
      <c r="A128" s="39">
        <v>2313</v>
      </c>
      <c r="B128" s="57">
        <v>39584.71</v>
      </c>
    </row>
    <row r="129" spans="1:2" x14ac:dyDescent="0.25">
      <c r="A129" s="39">
        <v>2344</v>
      </c>
      <c r="B129" s="57">
        <v>20311.04</v>
      </c>
    </row>
    <row r="130" spans="1:2" x14ac:dyDescent="0.25">
      <c r="A130" s="39">
        <v>2374</v>
      </c>
      <c r="B130" s="57">
        <v>19884.59</v>
      </c>
    </row>
    <row r="131" spans="1:2" x14ac:dyDescent="0.25">
      <c r="A131" s="39">
        <v>2405</v>
      </c>
      <c r="B131" s="57">
        <v>18621.099999999999</v>
      </c>
    </row>
    <row r="132" spans="1:2" x14ac:dyDescent="0.25">
      <c r="A132" s="39">
        <v>2436</v>
      </c>
      <c r="B132" s="57">
        <v>19049.53</v>
      </c>
    </row>
    <row r="133" spans="1:2" x14ac:dyDescent="0.25">
      <c r="A133" s="39">
        <v>2466</v>
      </c>
      <c r="B133" s="57">
        <v>28840.09</v>
      </c>
    </row>
    <row r="134" spans="1:2" x14ac:dyDescent="0.25">
      <c r="A134" s="39">
        <v>2497</v>
      </c>
      <c r="B134" s="57">
        <v>35532.42</v>
      </c>
    </row>
    <row r="135" spans="1:2" x14ac:dyDescent="0.25">
      <c r="A135" s="39">
        <v>2527</v>
      </c>
      <c r="B135" s="57">
        <v>15372.13</v>
      </c>
    </row>
    <row r="136" spans="1:2" x14ac:dyDescent="0.25">
      <c r="A136" s="39">
        <v>2558</v>
      </c>
      <c r="B136" s="57">
        <v>7632.51</v>
      </c>
    </row>
    <row r="137" spans="1:2" x14ac:dyDescent="0.25">
      <c r="A137" s="39">
        <v>2589</v>
      </c>
      <c r="B137" s="57">
        <v>6232.16</v>
      </c>
    </row>
    <row r="138" spans="1:2" x14ac:dyDescent="0.25">
      <c r="A138" s="39">
        <v>2617</v>
      </c>
      <c r="B138" s="57">
        <v>9885.76</v>
      </c>
    </row>
    <row r="139" spans="1:2" x14ac:dyDescent="0.25">
      <c r="A139" s="39">
        <v>2648</v>
      </c>
      <c r="B139" s="57">
        <v>12539.69</v>
      </c>
    </row>
    <row r="140" spans="1:2" x14ac:dyDescent="0.25">
      <c r="A140" s="39">
        <v>2678</v>
      </c>
      <c r="B140" s="57">
        <v>27743.21</v>
      </c>
    </row>
    <row r="141" spans="1:2" x14ac:dyDescent="0.25">
      <c r="A141" s="39">
        <v>2709</v>
      </c>
      <c r="B141" s="57">
        <v>45223.8</v>
      </c>
    </row>
    <row r="142" spans="1:2" x14ac:dyDescent="0.25">
      <c r="A142" s="39">
        <v>2739</v>
      </c>
      <c r="B142" s="57">
        <v>51144.55</v>
      </c>
    </row>
    <row r="143" spans="1:2" x14ac:dyDescent="0.25">
      <c r="A143" s="39">
        <v>2770</v>
      </c>
      <c r="B143" s="57">
        <v>33905.949999999997</v>
      </c>
    </row>
    <row r="144" spans="1:2" x14ac:dyDescent="0.25">
      <c r="A144" s="39">
        <v>2801</v>
      </c>
      <c r="B144" s="57">
        <v>21114.36</v>
      </c>
    </row>
    <row r="145" spans="1:2" x14ac:dyDescent="0.25">
      <c r="A145" s="39">
        <v>2831</v>
      </c>
      <c r="B145" s="57">
        <v>6593.15</v>
      </c>
    </row>
    <row r="146" spans="1:2" x14ac:dyDescent="0.25">
      <c r="A146" s="39">
        <v>2862</v>
      </c>
      <c r="B146" s="57">
        <v>6944.23</v>
      </c>
    </row>
    <row r="147" spans="1:2" x14ac:dyDescent="0.25">
      <c r="A147" s="39">
        <v>2892</v>
      </c>
      <c r="B147" s="57">
        <v>9790.56</v>
      </c>
    </row>
    <row r="148" spans="1:2" x14ac:dyDescent="0.25">
      <c r="A148" s="39">
        <v>2923</v>
      </c>
      <c r="B148" s="57">
        <v>6616.96</v>
      </c>
    </row>
    <row r="149" spans="1:2" x14ac:dyDescent="0.25">
      <c r="A149" s="39">
        <v>2954</v>
      </c>
      <c r="B149" s="57">
        <v>4395.4399999999996</v>
      </c>
    </row>
    <row r="150" spans="1:2" x14ac:dyDescent="0.25">
      <c r="A150" s="39">
        <v>2983</v>
      </c>
      <c r="B150" s="57">
        <v>5647.02</v>
      </c>
    </row>
    <row r="151" spans="1:2" x14ac:dyDescent="0.25">
      <c r="A151" s="39">
        <v>3014</v>
      </c>
      <c r="B151" s="57">
        <v>4579.8999999999996</v>
      </c>
    </row>
    <row r="152" spans="1:2" x14ac:dyDescent="0.25">
      <c r="A152" s="39">
        <v>3044</v>
      </c>
      <c r="B152" s="57">
        <v>6529.68</v>
      </c>
    </row>
    <row r="153" spans="1:2" x14ac:dyDescent="0.25">
      <c r="A153" s="39">
        <v>3075</v>
      </c>
      <c r="B153" s="57">
        <v>6025.87</v>
      </c>
    </row>
    <row r="154" spans="1:2" x14ac:dyDescent="0.25">
      <c r="A154" s="39">
        <v>3105</v>
      </c>
      <c r="B154" s="57">
        <v>8644.09</v>
      </c>
    </row>
    <row r="155" spans="1:2" x14ac:dyDescent="0.25">
      <c r="A155" s="39">
        <v>3136</v>
      </c>
      <c r="B155" s="57">
        <v>10228.91</v>
      </c>
    </row>
    <row r="156" spans="1:2" x14ac:dyDescent="0.25">
      <c r="A156" s="39">
        <v>3167</v>
      </c>
      <c r="B156" s="57">
        <v>7735.65</v>
      </c>
    </row>
    <row r="157" spans="1:2" x14ac:dyDescent="0.25">
      <c r="A157" s="39">
        <v>3197</v>
      </c>
      <c r="B157" s="57">
        <v>10453.040000000001</v>
      </c>
    </row>
    <row r="158" spans="1:2" x14ac:dyDescent="0.25">
      <c r="A158" s="39">
        <v>3228</v>
      </c>
      <c r="B158" s="57">
        <v>5950.5</v>
      </c>
    </row>
    <row r="159" spans="1:2" x14ac:dyDescent="0.25">
      <c r="A159" s="39">
        <v>3258</v>
      </c>
      <c r="B159" s="57">
        <v>3689.31</v>
      </c>
    </row>
    <row r="160" spans="1:2" x14ac:dyDescent="0.25">
      <c r="A160" s="39">
        <v>3289</v>
      </c>
      <c r="B160" s="57">
        <v>2766.98</v>
      </c>
    </row>
    <row r="161" spans="1:2" x14ac:dyDescent="0.25">
      <c r="A161" s="39">
        <v>3320</v>
      </c>
      <c r="B161" s="57">
        <v>2221.52</v>
      </c>
    </row>
    <row r="162" spans="1:2" x14ac:dyDescent="0.25">
      <c r="A162" s="39">
        <v>3348</v>
      </c>
      <c r="B162" s="57">
        <v>4304.1899999999996</v>
      </c>
    </row>
    <row r="163" spans="1:2" x14ac:dyDescent="0.25">
      <c r="A163" s="39">
        <v>3379</v>
      </c>
      <c r="B163" s="57">
        <v>11901</v>
      </c>
    </row>
    <row r="164" spans="1:2" x14ac:dyDescent="0.25">
      <c r="A164" s="39">
        <v>3409</v>
      </c>
      <c r="B164" s="57">
        <v>24595.4</v>
      </c>
    </row>
    <row r="165" spans="1:2" x14ac:dyDescent="0.25">
      <c r="A165" s="39">
        <v>3440</v>
      </c>
      <c r="B165" s="57">
        <v>59505</v>
      </c>
    </row>
    <row r="166" spans="1:2" x14ac:dyDescent="0.25">
      <c r="A166" s="39">
        <v>3470</v>
      </c>
      <c r="B166" s="57">
        <v>51396.45</v>
      </c>
    </row>
    <row r="167" spans="1:2" x14ac:dyDescent="0.25">
      <c r="A167" s="39">
        <v>3501</v>
      </c>
      <c r="B167" s="57">
        <v>47663.5</v>
      </c>
    </row>
    <row r="168" spans="1:2" x14ac:dyDescent="0.25">
      <c r="A168" s="39">
        <v>3532</v>
      </c>
      <c r="B168" s="57">
        <v>106375.1</v>
      </c>
    </row>
    <row r="169" spans="1:2" x14ac:dyDescent="0.25">
      <c r="A169" s="39">
        <v>3562</v>
      </c>
      <c r="B169" s="57">
        <v>34681.5</v>
      </c>
    </row>
    <row r="170" spans="1:2" x14ac:dyDescent="0.25">
      <c r="A170" s="39">
        <v>3593</v>
      </c>
      <c r="B170" s="57">
        <v>19287.55</v>
      </c>
    </row>
    <row r="171" spans="1:2" x14ac:dyDescent="0.25">
      <c r="A171" s="39">
        <v>3623</v>
      </c>
      <c r="B171" s="57">
        <v>11904.97</v>
      </c>
    </row>
    <row r="172" spans="1:2" x14ac:dyDescent="0.25">
      <c r="A172" s="39">
        <v>3654</v>
      </c>
      <c r="B172" s="57">
        <v>17260.419999999998</v>
      </c>
    </row>
    <row r="173" spans="1:2" x14ac:dyDescent="0.25">
      <c r="A173" s="39">
        <v>3685</v>
      </c>
      <c r="B173" s="57">
        <v>10581.97</v>
      </c>
    </row>
    <row r="174" spans="1:2" x14ac:dyDescent="0.25">
      <c r="A174" s="39">
        <v>3713</v>
      </c>
      <c r="B174" s="57">
        <v>30803.759999999998</v>
      </c>
    </row>
    <row r="175" spans="1:2" x14ac:dyDescent="0.25">
      <c r="A175" s="39">
        <v>3744</v>
      </c>
      <c r="B175" s="57">
        <v>22169.58</v>
      </c>
    </row>
    <row r="176" spans="1:2" x14ac:dyDescent="0.25">
      <c r="A176" s="39">
        <v>3774</v>
      </c>
      <c r="B176" s="57">
        <v>30262.26</v>
      </c>
    </row>
    <row r="177" spans="1:2" x14ac:dyDescent="0.25">
      <c r="A177" s="39">
        <v>3805</v>
      </c>
      <c r="B177" s="57">
        <v>18065.72</v>
      </c>
    </row>
    <row r="178" spans="1:2" x14ac:dyDescent="0.25">
      <c r="A178" s="39">
        <v>3835</v>
      </c>
      <c r="B178" s="57">
        <v>11500.33</v>
      </c>
    </row>
    <row r="179" spans="1:2" x14ac:dyDescent="0.25">
      <c r="A179" s="39">
        <v>3866</v>
      </c>
      <c r="B179" s="57">
        <v>23002.65</v>
      </c>
    </row>
    <row r="180" spans="1:2" x14ac:dyDescent="0.25">
      <c r="A180" s="39">
        <v>3897</v>
      </c>
      <c r="B180" s="57">
        <v>7114.81</v>
      </c>
    </row>
    <row r="181" spans="1:2" x14ac:dyDescent="0.25">
      <c r="A181" s="39">
        <v>3927</v>
      </c>
      <c r="B181" s="57">
        <v>6761.75</v>
      </c>
    </row>
    <row r="182" spans="1:2" x14ac:dyDescent="0.25">
      <c r="A182" s="39">
        <v>3958</v>
      </c>
      <c r="B182" s="57">
        <v>5347.52</v>
      </c>
    </row>
    <row r="183" spans="1:2" x14ac:dyDescent="0.25">
      <c r="A183" s="39">
        <v>3988</v>
      </c>
      <c r="B183" s="57">
        <v>5530</v>
      </c>
    </row>
    <row r="184" spans="1:2" x14ac:dyDescent="0.25">
      <c r="A184" s="39">
        <v>4019</v>
      </c>
      <c r="B184" s="57">
        <v>7574.99</v>
      </c>
    </row>
    <row r="185" spans="1:2" x14ac:dyDescent="0.25">
      <c r="A185" s="39">
        <v>4050</v>
      </c>
      <c r="B185" s="57">
        <v>5349.5</v>
      </c>
    </row>
    <row r="186" spans="1:2" x14ac:dyDescent="0.25">
      <c r="A186" s="39">
        <v>4078</v>
      </c>
      <c r="B186" s="57">
        <v>5010.32</v>
      </c>
    </row>
    <row r="187" spans="1:2" x14ac:dyDescent="0.25">
      <c r="A187" s="39">
        <v>4109</v>
      </c>
      <c r="B187" s="57">
        <v>7331.02</v>
      </c>
    </row>
    <row r="188" spans="1:2" x14ac:dyDescent="0.25">
      <c r="A188" s="39">
        <v>4139</v>
      </c>
      <c r="B188" s="57">
        <v>12740.02</v>
      </c>
    </row>
    <row r="189" spans="1:2" x14ac:dyDescent="0.25">
      <c r="A189" s="39">
        <v>4170</v>
      </c>
      <c r="B189" s="57">
        <v>20386.41</v>
      </c>
    </row>
    <row r="190" spans="1:2" x14ac:dyDescent="0.25">
      <c r="A190" s="39">
        <v>4200</v>
      </c>
      <c r="B190" s="57">
        <v>36555.910000000003</v>
      </c>
    </row>
    <row r="191" spans="1:2" x14ac:dyDescent="0.25">
      <c r="A191" s="39">
        <v>4231</v>
      </c>
      <c r="B191" s="57">
        <v>16599.91</v>
      </c>
    </row>
    <row r="192" spans="1:2" x14ac:dyDescent="0.25">
      <c r="A192" s="39">
        <v>4262</v>
      </c>
      <c r="B192" s="57">
        <v>7838.79</v>
      </c>
    </row>
    <row r="193" spans="1:2" x14ac:dyDescent="0.25">
      <c r="A193" s="39">
        <v>4292</v>
      </c>
      <c r="B193" s="57">
        <v>6396.79</v>
      </c>
    </row>
    <row r="194" spans="1:2" x14ac:dyDescent="0.25">
      <c r="A194" s="39">
        <v>4323</v>
      </c>
      <c r="B194" s="57">
        <v>5307.85</v>
      </c>
    </row>
    <row r="195" spans="1:2" x14ac:dyDescent="0.25">
      <c r="A195" s="39">
        <v>4353</v>
      </c>
      <c r="B195" s="57">
        <v>5948.52</v>
      </c>
    </row>
    <row r="196" spans="1:2" x14ac:dyDescent="0.25">
      <c r="A196" s="39">
        <v>4384</v>
      </c>
      <c r="B196" s="57">
        <v>4294.28</v>
      </c>
    </row>
    <row r="197" spans="1:2" x14ac:dyDescent="0.25">
      <c r="A197" s="39">
        <v>4415</v>
      </c>
      <c r="B197" s="57">
        <v>3627.82</v>
      </c>
    </row>
    <row r="198" spans="1:2" x14ac:dyDescent="0.25">
      <c r="A198" s="39">
        <v>4444</v>
      </c>
      <c r="B198" s="57">
        <v>5444.71</v>
      </c>
    </row>
    <row r="199" spans="1:2" x14ac:dyDescent="0.25">
      <c r="A199" s="39">
        <v>4475</v>
      </c>
      <c r="B199" s="57">
        <v>4688.99</v>
      </c>
    </row>
    <row r="200" spans="1:2" x14ac:dyDescent="0.25">
      <c r="A200" s="39">
        <v>4505</v>
      </c>
      <c r="B200" s="57">
        <v>23331.91</v>
      </c>
    </row>
    <row r="201" spans="1:2" x14ac:dyDescent="0.25">
      <c r="A201" s="39">
        <v>4536</v>
      </c>
      <c r="B201" s="57">
        <v>52019.27</v>
      </c>
    </row>
    <row r="202" spans="1:2" x14ac:dyDescent="0.25">
      <c r="A202" s="39">
        <v>4566</v>
      </c>
      <c r="B202" s="57">
        <v>59768.800000000003</v>
      </c>
    </row>
    <row r="203" spans="1:2" x14ac:dyDescent="0.25">
      <c r="A203" s="39">
        <v>4597</v>
      </c>
      <c r="B203" s="57">
        <v>46479.360000000001</v>
      </c>
    </row>
    <row r="204" spans="1:2" x14ac:dyDescent="0.25">
      <c r="A204" s="39">
        <v>4628</v>
      </c>
      <c r="B204" s="57">
        <v>16328.17</v>
      </c>
    </row>
    <row r="205" spans="1:2" x14ac:dyDescent="0.25">
      <c r="A205" s="39">
        <v>4658</v>
      </c>
      <c r="B205" s="57">
        <v>13676.23</v>
      </c>
    </row>
    <row r="206" spans="1:2" x14ac:dyDescent="0.25">
      <c r="A206" s="39">
        <v>4689</v>
      </c>
      <c r="B206" s="57">
        <v>15255.1</v>
      </c>
    </row>
    <row r="207" spans="1:2" x14ac:dyDescent="0.25">
      <c r="A207" s="39">
        <v>4719</v>
      </c>
      <c r="B207" s="57">
        <v>10760.49</v>
      </c>
    </row>
    <row r="208" spans="1:2" x14ac:dyDescent="0.25">
      <c r="A208" s="39">
        <v>4750</v>
      </c>
      <c r="B208" s="57">
        <v>7686.06</v>
      </c>
    </row>
    <row r="209" spans="1:2" x14ac:dyDescent="0.25">
      <c r="A209" s="39">
        <v>4781</v>
      </c>
      <c r="B209" s="57">
        <v>7219.94</v>
      </c>
    </row>
    <row r="210" spans="1:2" x14ac:dyDescent="0.25">
      <c r="A210" s="39">
        <v>4809</v>
      </c>
      <c r="B210" s="57">
        <v>6763.73</v>
      </c>
    </row>
    <row r="211" spans="1:2" x14ac:dyDescent="0.25">
      <c r="A211" s="39">
        <v>4840</v>
      </c>
      <c r="B211" s="57">
        <v>23802</v>
      </c>
    </row>
    <row r="212" spans="1:2" x14ac:dyDescent="0.25">
      <c r="A212" s="39">
        <v>4870</v>
      </c>
      <c r="B212" s="57">
        <v>28094.29</v>
      </c>
    </row>
    <row r="213" spans="1:2" x14ac:dyDescent="0.25">
      <c r="A213" s="39">
        <v>4901</v>
      </c>
      <c r="B213" s="57">
        <v>41102.089999999997</v>
      </c>
    </row>
    <row r="214" spans="1:2" x14ac:dyDescent="0.25">
      <c r="A214" s="39">
        <v>4931</v>
      </c>
      <c r="B214" s="57">
        <v>25017.88</v>
      </c>
    </row>
    <row r="215" spans="1:2" x14ac:dyDescent="0.25">
      <c r="A215" s="39">
        <v>4962</v>
      </c>
      <c r="B215" s="57">
        <v>16849.830000000002</v>
      </c>
    </row>
    <row r="216" spans="1:2" x14ac:dyDescent="0.25">
      <c r="A216" s="39">
        <v>4993</v>
      </c>
      <c r="B216" s="57">
        <v>13876.57</v>
      </c>
    </row>
    <row r="217" spans="1:2" x14ac:dyDescent="0.25">
      <c r="A217" s="39">
        <v>5023</v>
      </c>
      <c r="B217" s="57">
        <v>15433.61</v>
      </c>
    </row>
    <row r="218" spans="1:2" x14ac:dyDescent="0.25">
      <c r="A218" s="39">
        <v>5054</v>
      </c>
      <c r="B218" s="57">
        <v>13388.63</v>
      </c>
    </row>
    <row r="219" spans="1:2" x14ac:dyDescent="0.25">
      <c r="A219" s="39">
        <v>5084</v>
      </c>
      <c r="B219" s="57">
        <v>15003.19</v>
      </c>
    </row>
    <row r="220" spans="1:2" x14ac:dyDescent="0.25">
      <c r="A220" s="39">
        <v>5115</v>
      </c>
      <c r="B220" s="57">
        <v>21029.07</v>
      </c>
    </row>
    <row r="221" spans="1:2" x14ac:dyDescent="0.25">
      <c r="A221" s="39">
        <v>5146</v>
      </c>
      <c r="B221" s="57">
        <v>19902.439999999999</v>
      </c>
    </row>
    <row r="222" spans="1:2" x14ac:dyDescent="0.25">
      <c r="A222" s="39">
        <v>5174</v>
      </c>
      <c r="B222" s="57">
        <v>31369.05</v>
      </c>
    </row>
    <row r="223" spans="1:2" x14ac:dyDescent="0.25">
      <c r="A223" s="39">
        <v>5205</v>
      </c>
      <c r="B223" s="57">
        <v>113956.04</v>
      </c>
    </row>
    <row r="224" spans="1:2" x14ac:dyDescent="0.25">
      <c r="A224" s="39">
        <v>5235</v>
      </c>
      <c r="B224" s="57">
        <v>177186.06</v>
      </c>
    </row>
    <row r="225" spans="1:2" x14ac:dyDescent="0.25">
      <c r="A225" s="39">
        <v>5266</v>
      </c>
      <c r="B225" s="57">
        <v>116594.09</v>
      </c>
    </row>
    <row r="226" spans="1:2" x14ac:dyDescent="0.25">
      <c r="A226" s="39">
        <v>5296</v>
      </c>
      <c r="B226" s="57">
        <v>91994.73</v>
      </c>
    </row>
    <row r="227" spans="1:2" x14ac:dyDescent="0.25">
      <c r="A227" s="39">
        <v>5327</v>
      </c>
      <c r="B227" s="57">
        <v>141731</v>
      </c>
    </row>
    <row r="228" spans="1:2" x14ac:dyDescent="0.25">
      <c r="A228" s="39">
        <v>5358</v>
      </c>
      <c r="B228" s="57">
        <v>25795.42</v>
      </c>
    </row>
    <row r="229" spans="1:2" x14ac:dyDescent="0.25">
      <c r="A229" s="39">
        <v>5388</v>
      </c>
      <c r="B229" s="57">
        <v>22720.99</v>
      </c>
    </row>
    <row r="230" spans="1:2" x14ac:dyDescent="0.25">
      <c r="A230" s="39">
        <v>5419</v>
      </c>
      <c r="B230" s="57">
        <v>19614.830000000002</v>
      </c>
    </row>
    <row r="231" spans="1:2" x14ac:dyDescent="0.25">
      <c r="A231" s="39">
        <v>5449</v>
      </c>
      <c r="B231" s="57">
        <v>15510.97</v>
      </c>
    </row>
    <row r="232" spans="1:2" x14ac:dyDescent="0.25">
      <c r="A232" s="39">
        <v>5480</v>
      </c>
      <c r="B232" s="57">
        <v>11559.84</v>
      </c>
    </row>
    <row r="233" spans="1:2" x14ac:dyDescent="0.25">
      <c r="A233" s="39">
        <v>5511</v>
      </c>
      <c r="B233" s="57">
        <v>10490.73</v>
      </c>
    </row>
    <row r="234" spans="1:2" x14ac:dyDescent="0.25">
      <c r="A234" s="39">
        <v>5539</v>
      </c>
      <c r="B234" s="57">
        <v>15175.76</v>
      </c>
    </row>
    <row r="235" spans="1:2" x14ac:dyDescent="0.25">
      <c r="A235" s="39">
        <v>5570</v>
      </c>
      <c r="B235" s="57">
        <v>87974.17</v>
      </c>
    </row>
    <row r="236" spans="1:2" x14ac:dyDescent="0.25">
      <c r="A236" s="39">
        <v>5600</v>
      </c>
      <c r="B236" s="57">
        <v>72159.73</v>
      </c>
    </row>
    <row r="237" spans="1:2" x14ac:dyDescent="0.25">
      <c r="A237" s="39">
        <v>5631</v>
      </c>
      <c r="B237" s="57">
        <v>71903.86</v>
      </c>
    </row>
    <row r="238" spans="1:2" x14ac:dyDescent="0.25">
      <c r="A238" s="39">
        <v>5661</v>
      </c>
      <c r="B238" s="57">
        <v>21691.56</v>
      </c>
    </row>
    <row r="239" spans="1:2" x14ac:dyDescent="0.25">
      <c r="A239" s="39">
        <v>5692</v>
      </c>
      <c r="B239" s="57">
        <v>26231.79</v>
      </c>
    </row>
    <row r="240" spans="1:2" x14ac:dyDescent="0.25">
      <c r="A240" s="39">
        <v>5723</v>
      </c>
      <c r="B240" s="57">
        <v>22816.2</v>
      </c>
    </row>
    <row r="241" spans="1:2" x14ac:dyDescent="0.25">
      <c r="A241" s="39">
        <v>5753</v>
      </c>
      <c r="B241" s="57">
        <v>24565.65</v>
      </c>
    </row>
    <row r="242" spans="1:2" x14ac:dyDescent="0.25">
      <c r="A242" s="39">
        <v>5784</v>
      </c>
      <c r="B242" s="57">
        <v>15201.54</v>
      </c>
    </row>
    <row r="243" spans="1:2" x14ac:dyDescent="0.25">
      <c r="A243" s="39">
        <v>5814</v>
      </c>
      <c r="B243" s="57">
        <v>14084.83</v>
      </c>
    </row>
    <row r="244" spans="1:2" x14ac:dyDescent="0.25">
      <c r="A244" s="39">
        <v>5845</v>
      </c>
      <c r="B244" s="57">
        <v>11232.56</v>
      </c>
    </row>
    <row r="245" spans="1:2" x14ac:dyDescent="0.25">
      <c r="A245" s="39">
        <v>5876</v>
      </c>
      <c r="B245" s="57">
        <v>10193.209999999999</v>
      </c>
    </row>
    <row r="246" spans="1:2" x14ac:dyDescent="0.25">
      <c r="A246" s="39">
        <v>5905</v>
      </c>
      <c r="B246" s="57">
        <v>11163.14</v>
      </c>
    </row>
    <row r="247" spans="1:2" x14ac:dyDescent="0.25">
      <c r="A247" s="39">
        <v>5936</v>
      </c>
      <c r="B247" s="57">
        <v>8646.08</v>
      </c>
    </row>
    <row r="248" spans="1:2" x14ac:dyDescent="0.25">
      <c r="A248" s="39">
        <v>5966</v>
      </c>
      <c r="B248" s="57">
        <v>26453.94</v>
      </c>
    </row>
    <row r="249" spans="1:2" x14ac:dyDescent="0.25">
      <c r="A249" s="39">
        <v>5997</v>
      </c>
      <c r="B249" s="57">
        <v>30274.16</v>
      </c>
    </row>
    <row r="250" spans="1:2" x14ac:dyDescent="0.25">
      <c r="A250" s="39">
        <v>6027</v>
      </c>
      <c r="B250" s="57">
        <v>24387.13</v>
      </c>
    </row>
    <row r="251" spans="1:2" x14ac:dyDescent="0.25">
      <c r="A251" s="39">
        <v>6058</v>
      </c>
      <c r="B251" s="57">
        <v>27382.22</v>
      </c>
    </row>
    <row r="252" spans="1:2" x14ac:dyDescent="0.25">
      <c r="A252" s="39">
        <v>6089</v>
      </c>
      <c r="B252" s="57">
        <v>13590.94</v>
      </c>
    </row>
    <row r="253" spans="1:2" x14ac:dyDescent="0.25">
      <c r="A253" s="39">
        <v>6119</v>
      </c>
      <c r="B253" s="57">
        <v>12634.9</v>
      </c>
    </row>
    <row r="254" spans="1:2" x14ac:dyDescent="0.25">
      <c r="A254" s="39">
        <v>6150</v>
      </c>
      <c r="B254" s="57">
        <v>9645.76</v>
      </c>
    </row>
    <row r="255" spans="1:2" x14ac:dyDescent="0.25">
      <c r="A255" s="39">
        <v>6180</v>
      </c>
      <c r="B255" s="57">
        <v>9126.08</v>
      </c>
    </row>
    <row r="256" spans="1:2" x14ac:dyDescent="0.25">
      <c r="A256" s="39">
        <v>6211</v>
      </c>
      <c r="B256" s="57">
        <v>8473.51</v>
      </c>
    </row>
    <row r="257" spans="1:2" x14ac:dyDescent="0.25">
      <c r="A257" s="39">
        <v>6242</v>
      </c>
      <c r="B257" s="57">
        <v>6605.06</v>
      </c>
    </row>
    <row r="258" spans="1:2" x14ac:dyDescent="0.25">
      <c r="A258" s="39">
        <v>6270</v>
      </c>
      <c r="B258" s="57">
        <v>8102.6</v>
      </c>
    </row>
    <row r="259" spans="1:2" x14ac:dyDescent="0.25">
      <c r="A259" s="39">
        <v>6301</v>
      </c>
      <c r="B259" s="57">
        <v>10504.62</v>
      </c>
    </row>
    <row r="260" spans="1:2" x14ac:dyDescent="0.25">
      <c r="A260" s="39">
        <v>6331</v>
      </c>
      <c r="B260" s="57">
        <v>65838.31</v>
      </c>
    </row>
    <row r="261" spans="1:2" x14ac:dyDescent="0.25">
      <c r="A261" s="39">
        <v>6362</v>
      </c>
      <c r="B261" s="57">
        <v>105165.17</v>
      </c>
    </row>
    <row r="262" spans="1:2" x14ac:dyDescent="0.25">
      <c r="A262" s="39">
        <v>6392</v>
      </c>
      <c r="B262" s="57">
        <v>37061.699999999997</v>
      </c>
    </row>
    <row r="263" spans="1:2" x14ac:dyDescent="0.25">
      <c r="A263" s="39">
        <v>6423</v>
      </c>
      <c r="B263" s="57">
        <v>28871.83</v>
      </c>
    </row>
    <row r="264" spans="1:2" x14ac:dyDescent="0.25">
      <c r="A264" s="39">
        <v>6454</v>
      </c>
      <c r="B264" s="57">
        <v>14761.21</v>
      </c>
    </row>
    <row r="265" spans="1:2" x14ac:dyDescent="0.25">
      <c r="A265" s="39">
        <v>6484</v>
      </c>
      <c r="B265" s="57">
        <v>9955.19</v>
      </c>
    </row>
    <row r="266" spans="1:2" x14ac:dyDescent="0.25">
      <c r="A266" s="39">
        <v>6515</v>
      </c>
      <c r="B266" s="57">
        <v>7297.3</v>
      </c>
    </row>
    <row r="267" spans="1:2" x14ac:dyDescent="0.25">
      <c r="A267" s="39">
        <v>6545</v>
      </c>
      <c r="B267" s="57">
        <v>8505.25</v>
      </c>
    </row>
    <row r="268" spans="1:2" x14ac:dyDescent="0.25">
      <c r="A268" s="39">
        <v>6576</v>
      </c>
      <c r="B268" s="57">
        <v>6547.53</v>
      </c>
    </row>
    <row r="269" spans="1:2" x14ac:dyDescent="0.25">
      <c r="A269" s="39">
        <v>6607</v>
      </c>
      <c r="B269" s="57">
        <v>6658.61</v>
      </c>
    </row>
    <row r="270" spans="1:2" x14ac:dyDescent="0.25">
      <c r="A270" s="39">
        <v>6635</v>
      </c>
      <c r="B270" s="57">
        <v>6900.6</v>
      </c>
    </row>
    <row r="271" spans="1:2" x14ac:dyDescent="0.25">
      <c r="A271" s="39">
        <v>6666</v>
      </c>
      <c r="B271" s="57">
        <v>18999.95</v>
      </c>
    </row>
    <row r="272" spans="1:2" x14ac:dyDescent="0.25">
      <c r="A272" s="39">
        <v>6696</v>
      </c>
      <c r="B272" s="57">
        <v>32529.4</v>
      </c>
    </row>
    <row r="273" spans="1:2" x14ac:dyDescent="0.25">
      <c r="A273" s="39">
        <v>6727</v>
      </c>
      <c r="B273" s="57">
        <v>59481.2</v>
      </c>
    </row>
    <row r="274" spans="1:2" x14ac:dyDescent="0.25">
      <c r="A274" s="39">
        <v>6757</v>
      </c>
      <c r="B274" s="57">
        <v>50293.63</v>
      </c>
    </row>
    <row r="275" spans="1:2" x14ac:dyDescent="0.25">
      <c r="A275" s="39">
        <v>6788</v>
      </c>
      <c r="B275" s="57">
        <v>21891.89</v>
      </c>
    </row>
    <row r="276" spans="1:2" x14ac:dyDescent="0.25">
      <c r="A276" s="39">
        <v>6819</v>
      </c>
      <c r="B276" s="57">
        <v>19069.37</v>
      </c>
    </row>
    <row r="277" spans="1:2" x14ac:dyDescent="0.25">
      <c r="A277" s="39">
        <v>6849</v>
      </c>
      <c r="B277" s="57">
        <v>15461.38</v>
      </c>
    </row>
    <row r="278" spans="1:2" x14ac:dyDescent="0.25">
      <c r="A278" s="39">
        <v>6880</v>
      </c>
      <c r="B278" s="57">
        <v>13757.56</v>
      </c>
    </row>
    <row r="279" spans="1:2" x14ac:dyDescent="0.25">
      <c r="A279" s="39">
        <v>6910</v>
      </c>
      <c r="B279" s="57">
        <v>11641.16</v>
      </c>
    </row>
    <row r="280" spans="1:2" x14ac:dyDescent="0.25">
      <c r="A280" s="39">
        <v>6941</v>
      </c>
      <c r="B280" s="57">
        <v>10082.129999999999</v>
      </c>
    </row>
    <row r="281" spans="1:2" x14ac:dyDescent="0.25">
      <c r="A281" s="39">
        <v>6972</v>
      </c>
      <c r="B281" s="57">
        <v>7398.46</v>
      </c>
    </row>
    <row r="282" spans="1:2" x14ac:dyDescent="0.25">
      <c r="A282" s="39">
        <v>7000</v>
      </c>
      <c r="B282" s="57">
        <v>9921.4699999999993</v>
      </c>
    </row>
    <row r="283" spans="1:2" x14ac:dyDescent="0.25">
      <c r="A283" s="39">
        <v>7031</v>
      </c>
      <c r="B283" s="57">
        <v>35498.699999999997</v>
      </c>
    </row>
    <row r="284" spans="1:2" x14ac:dyDescent="0.25">
      <c r="A284" s="39">
        <v>7061</v>
      </c>
      <c r="B284" s="57">
        <v>73942.899999999994</v>
      </c>
    </row>
    <row r="285" spans="1:2" x14ac:dyDescent="0.25">
      <c r="A285" s="39">
        <v>7092</v>
      </c>
      <c r="B285" s="57">
        <v>52108.53</v>
      </c>
    </row>
    <row r="286" spans="1:2" x14ac:dyDescent="0.25">
      <c r="A286" s="39">
        <v>7122</v>
      </c>
      <c r="B286" s="57">
        <v>41992.68</v>
      </c>
    </row>
    <row r="287" spans="1:2" x14ac:dyDescent="0.25">
      <c r="A287" s="39">
        <v>7153</v>
      </c>
      <c r="B287" s="57">
        <v>51699.93</v>
      </c>
    </row>
    <row r="288" spans="1:2" x14ac:dyDescent="0.25">
      <c r="A288" s="39">
        <v>7184</v>
      </c>
      <c r="B288" s="57">
        <v>23381.5</v>
      </c>
    </row>
    <row r="289" spans="1:2" x14ac:dyDescent="0.25">
      <c r="A289" s="39">
        <v>7214</v>
      </c>
      <c r="B289" s="57">
        <v>9173.69</v>
      </c>
    </row>
    <row r="290" spans="1:2" x14ac:dyDescent="0.25">
      <c r="A290" s="39">
        <v>7245</v>
      </c>
      <c r="B290" s="57">
        <v>8590.5400000000009</v>
      </c>
    </row>
    <row r="291" spans="1:2" x14ac:dyDescent="0.25">
      <c r="A291" s="39">
        <v>7275</v>
      </c>
      <c r="B291" s="57">
        <v>9610.06</v>
      </c>
    </row>
    <row r="292" spans="1:2" x14ac:dyDescent="0.25">
      <c r="A292" s="39">
        <v>7306</v>
      </c>
      <c r="B292" s="57">
        <v>9001.1200000000008</v>
      </c>
    </row>
    <row r="293" spans="1:2" x14ac:dyDescent="0.25">
      <c r="A293" s="39">
        <v>7337</v>
      </c>
      <c r="B293" s="57">
        <v>6696.3</v>
      </c>
    </row>
    <row r="294" spans="1:2" x14ac:dyDescent="0.25">
      <c r="A294" s="39">
        <v>7366</v>
      </c>
      <c r="B294" s="57">
        <v>5996.12</v>
      </c>
    </row>
    <row r="295" spans="1:2" x14ac:dyDescent="0.25">
      <c r="A295" s="39">
        <v>7397</v>
      </c>
      <c r="B295" s="57">
        <v>13918.22</v>
      </c>
    </row>
    <row r="296" spans="1:2" x14ac:dyDescent="0.25">
      <c r="A296" s="39">
        <v>7427</v>
      </c>
      <c r="B296" s="57">
        <v>82622.7</v>
      </c>
    </row>
    <row r="297" spans="1:2" x14ac:dyDescent="0.25">
      <c r="A297" s="39">
        <v>7458</v>
      </c>
      <c r="B297" s="57">
        <v>31154.83</v>
      </c>
    </row>
    <row r="298" spans="1:2" x14ac:dyDescent="0.25">
      <c r="A298" s="39">
        <v>7488</v>
      </c>
      <c r="B298" s="57">
        <v>45485.62</v>
      </c>
    </row>
    <row r="299" spans="1:2" x14ac:dyDescent="0.25">
      <c r="A299" s="39">
        <v>7519</v>
      </c>
      <c r="B299" s="57">
        <v>37258.06</v>
      </c>
    </row>
    <row r="300" spans="1:2" x14ac:dyDescent="0.25">
      <c r="A300" s="39">
        <v>7550</v>
      </c>
      <c r="B300" s="57">
        <v>18708.37</v>
      </c>
    </row>
    <row r="301" spans="1:2" x14ac:dyDescent="0.25">
      <c r="A301" s="39">
        <v>7580</v>
      </c>
      <c r="B301" s="57">
        <v>9933.3700000000008</v>
      </c>
    </row>
    <row r="302" spans="1:2" x14ac:dyDescent="0.25">
      <c r="A302" s="39">
        <v>7611</v>
      </c>
      <c r="B302" s="57">
        <v>8862.2800000000007</v>
      </c>
    </row>
    <row r="303" spans="1:2" x14ac:dyDescent="0.25">
      <c r="A303" s="39">
        <v>7641</v>
      </c>
      <c r="B303" s="57">
        <v>9015.01</v>
      </c>
    </row>
    <row r="304" spans="1:2" x14ac:dyDescent="0.25">
      <c r="A304" s="39">
        <v>7672</v>
      </c>
      <c r="B304" s="57">
        <v>6222.24</v>
      </c>
    </row>
    <row r="305" spans="1:2" x14ac:dyDescent="0.25">
      <c r="A305" s="39">
        <v>7703</v>
      </c>
      <c r="B305" s="57">
        <v>6406.71</v>
      </c>
    </row>
    <row r="306" spans="1:2" x14ac:dyDescent="0.25">
      <c r="A306" s="39">
        <v>7731</v>
      </c>
      <c r="B306" s="57">
        <v>8279.1299999999992</v>
      </c>
    </row>
    <row r="307" spans="1:2" x14ac:dyDescent="0.25">
      <c r="A307" s="39">
        <v>7762</v>
      </c>
      <c r="B307" s="57">
        <v>42647.23</v>
      </c>
    </row>
    <row r="308" spans="1:2" x14ac:dyDescent="0.25">
      <c r="A308" s="39">
        <v>7792</v>
      </c>
      <c r="B308" s="57">
        <v>78366.100000000006</v>
      </c>
    </row>
    <row r="309" spans="1:2" x14ac:dyDescent="0.25">
      <c r="A309" s="39">
        <v>7823</v>
      </c>
      <c r="B309" s="57">
        <v>228818.55</v>
      </c>
    </row>
    <row r="310" spans="1:2" x14ac:dyDescent="0.25">
      <c r="A310" s="39">
        <v>7853</v>
      </c>
      <c r="B310" s="57">
        <v>68946.460000000006</v>
      </c>
    </row>
    <row r="311" spans="1:2" x14ac:dyDescent="0.25">
      <c r="A311" s="39">
        <v>7884</v>
      </c>
      <c r="B311" s="57">
        <v>69281.67</v>
      </c>
    </row>
    <row r="312" spans="1:2" x14ac:dyDescent="0.25">
      <c r="A312" s="39">
        <v>7915</v>
      </c>
      <c r="B312" s="57">
        <v>24161.01</v>
      </c>
    </row>
    <row r="313" spans="1:2" x14ac:dyDescent="0.25">
      <c r="A313" s="39">
        <v>7945</v>
      </c>
      <c r="B313" s="57">
        <v>12113.23</v>
      </c>
    </row>
    <row r="314" spans="1:2" x14ac:dyDescent="0.25">
      <c r="A314" s="39">
        <v>7976</v>
      </c>
      <c r="B314" s="57">
        <v>13073.25</v>
      </c>
    </row>
    <row r="315" spans="1:2" x14ac:dyDescent="0.25">
      <c r="A315" s="39">
        <v>8006</v>
      </c>
      <c r="B315" s="57">
        <v>12053.73</v>
      </c>
    </row>
    <row r="316" spans="1:2" x14ac:dyDescent="0.25">
      <c r="A316" s="39">
        <v>8037</v>
      </c>
      <c r="B316" s="57">
        <v>10387.59</v>
      </c>
    </row>
    <row r="317" spans="1:2" x14ac:dyDescent="0.25">
      <c r="A317" s="39">
        <v>8068</v>
      </c>
      <c r="B317" s="57">
        <v>9227.24</v>
      </c>
    </row>
    <row r="318" spans="1:2" x14ac:dyDescent="0.25">
      <c r="A318" s="39">
        <v>8096</v>
      </c>
      <c r="B318" s="57">
        <v>9824.2800000000007</v>
      </c>
    </row>
    <row r="319" spans="1:2" x14ac:dyDescent="0.25">
      <c r="A319" s="39">
        <v>8127</v>
      </c>
      <c r="B319" s="57">
        <v>21566.6</v>
      </c>
    </row>
    <row r="320" spans="1:2" x14ac:dyDescent="0.25">
      <c r="A320" s="39">
        <v>8157</v>
      </c>
      <c r="B320" s="57">
        <v>31613.02</v>
      </c>
    </row>
    <row r="321" spans="1:2" x14ac:dyDescent="0.25">
      <c r="A321" s="39">
        <v>8188</v>
      </c>
      <c r="B321" s="57">
        <v>33112.550000000003</v>
      </c>
    </row>
    <row r="322" spans="1:2" x14ac:dyDescent="0.25">
      <c r="A322" s="39">
        <v>8218</v>
      </c>
      <c r="B322" s="57">
        <v>23093.89</v>
      </c>
    </row>
    <row r="323" spans="1:2" x14ac:dyDescent="0.25">
      <c r="A323" s="39">
        <v>8249</v>
      </c>
      <c r="B323" s="57">
        <v>27755.119999999999</v>
      </c>
    </row>
    <row r="324" spans="1:2" x14ac:dyDescent="0.25">
      <c r="A324" s="39">
        <v>8280</v>
      </c>
      <c r="B324" s="57">
        <v>12543.65</v>
      </c>
    </row>
    <row r="325" spans="1:2" x14ac:dyDescent="0.25">
      <c r="A325" s="39">
        <v>8310</v>
      </c>
      <c r="B325" s="57">
        <v>10129.73</v>
      </c>
    </row>
    <row r="326" spans="1:2" x14ac:dyDescent="0.25">
      <c r="A326" s="39">
        <v>8341</v>
      </c>
      <c r="B326" s="57">
        <v>8741.2800000000007</v>
      </c>
    </row>
    <row r="327" spans="1:2" x14ac:dyDescent="0.25">
      <c r="A327" s="39">
        <v>8371</v>
      </c>
      <c r="B327" s="57">
        <v>11647.11</v>
      </c>
    </row>
    <row r="328" spans="1:2" x14ac:dyDescent="0.25">
      <c r="A328" s="39">
        <v>8402</v>
      </c>
      <c r="B328" s="57">
        <v>8878.15</v>
      </c>
    </row>
    <row r="329" spans="1:2" x14ac:dyDescent="0.25">
      <c r="A329" s="39">
        <v>8433</v>
      </c>
      <c r="B329" s="57">
        <v>8392.19</v>
      </c>
    </row>
    <row r="330" spans="1:2" x14ac:dyDescent="0.25">
      <c r="A330" s="39">
        <v>8461</v>
      </c>
      <c r="B330" s="57">
        <v>8812.69</v>
      </c>
    </row>
    <row r="331" spans="1:2" x14ac:dyDescent="0.25">
      <c r="A331" s="39">
        <v>8492</v>
      </c>
      <c r="B331" s="57">
        <v>8644.09</v>
      </c>
    </row>
    <row r="332" spans="1:2" x14ac:dyDescent="0.25">
      <c r="A332" s="39">
        <v>8522</v>
      </c>
      <c r="B332" s="57">
        <v>19715.990000000002</v>
      </c>
    </row>
    <row r="333" spans="1:2" x14ac:dyDescent="0.25">
      <c r="A333" s="39">
        <v>8553</v>
      </c>
      <c r="B333" s="57">
        <v>47611.93</v>
      </c>
    </row>
    <row r="334" spans="1:2" x14ac:dyDescent="0.25">
      <c r="A334" s="39">
        <v>8583</v>
      </c>
      <c r="B334" s="57">
        <v>65437.65</v>
      </c>
    </row>
    <row r="335" spans="1:2" x14ac:dyDescent="0.25">
      <c r="A335" s="39">
        <v>8614</v>
      </c>
      <c r="B335" s="57">
        <v>98187.22</v>
      </c>
    </row>
    <row r="336" spans="1:2" x14ac:dyDescent="0.25">
      <c r="A336" s="39">
        <v>8645</v>
      </c>
      <c r="B336" s="57">
        <v>37833.279999999999</v>
      </c>
    </row>
    <row r="337" spans="1:2" x14ac:dyDescent="0.25">
      <c r="A337" s="39">
        <v>8675</v>
      </c>
      <c r="B337" s="57">
        <v>51396.45</v>
      </c>
    </row>
    <row r="338" spans="1:2" x14ac:dyDescent="0.25">
      <c r="A338" s="39">
        <v>8706</v>
      </c>
      <c r="B338" s="57">
        <v>40017.11</v>
      </c>
    </row>
    <row r="339" spans="1:2" x14ac:dyDescent="0.25">
      <c r="A339" s="39">
        <v>8736</v>
      </c>
      <c r="B339" s="57">
        <v>23298.19</v>
      </c>
    </row>
    <row r="340" spans="1:2" x14ac:dyDescent="0.25">
      <c r="A340" s="39">
        <v>8767</v>
      </c>
      <c r="B340" s="57">
        <v>19892.52</v>
      </c>
    </row>
    <row r="341" spans="1:2" x14ac:dyDescent="0.25">
      <c r="A341" s="39">
        <v>8798</v>
      </c>
      <c r="B341" s="57">
        <v>23813.9</v>
      </c>
    </row>
    <row r="342" spans="1:2" x14ac:dyDescent="0.25">
      <c r="A342" s="39">
        <v>8827</v>
      </c>
      <c r="B342" s="57">
        <v>18035.96</v>
      </c>
    </row>
    <row r="343" spans="1:2" x14ac:dyDescent="0.25">
      <c r="A343" s="39">
        <v>8858</v>
      </c>
      <c r="B343" s="57">
        <v>50489.99</v>
      </c>
    </row>
    <row r="344" spans="1:2" x14ac:dyDescent="0.25">
      <c r="A344" s="39">
        <v>8888</v>
      </c>
      <c r="B344" s="57">
        <v>81402.84</v>
      </c>
    </row>
    <row r="345" spans="1:2" x14ac:dyDescent="0.25">
      <c r="A345" s="39">
        <v>8919</v>
      </c>
      <c r="B345" s="57">
        <v>90780.83</v>
      </c>
    </row>
    <row r="346" spans="1:2" x14ac:dyDescent="0.25">
      <c r="A346" s="39">
        <v>8949</v>
      </c>
      <c r="B346" s="57">
        <v>32737.67</v>
      </c>
    </row>
    <row r="347" spans="1:2" x14ac:dyDescent="0.25">
      <c r="A347" s="39">
        <v>8980</v>
      </c>
      <c r="B347" s="57">
        <v>15153.94</v>
      </c>
    </row>
    <row r="348" spans="1:2" x14ac:dyDescent="0.25">
      <c r="A348" s="39">
        <v>9011</v>
      </c>
      <c r="B348" s="57">
        <v>11141.32</v>
      </c>
    </row>
    <row r="349" spans="1:2" x14ac:dyDescent="0.25">
      <c r="A349" s="39">
        <v>9041</v>
      </c>
      <c r="B349" s="57">
        <v>11948.6</v>
      </c>
    </row>
    <row r="350" spans="1:2" x14ac:dyDescent="0.25">
      <c r="A350" s="39">
        <v>9072</v>
      </c>
      <c r="B350" s="57">
        <v>8842.44</v>
      </c>
    </row>
    <row r="351" spans="1:2" x14ac:dyDescent="0.25">
      <c r="A351" s="39">
        <v>9102</v>
      </c>
      <c r="B351" s="57">
        <v>10522.47</v>
      </c>
    </row>
    <row r="352" spans="1:2" x14ac:dyDescent="0.25">
      <c r="A352" s="39">
        <v>9133</v>
      </c>
      <c r="B352" s="57">
        <v>11347.6</v>
      </c>
    </row>
    <row r="353" spans="1:2" x14ac:dyDescent="0.25">
      <c r="A353" s="39">
        <v>9164</v>
      </c>
      <c r="B353" s="57">
        <v>8330.7000000000007</v>
      </c>
    </row>
    <row r="354" spans="1:2" x14ac:dyDescent="0.25">
      <c r="A354" s="39">
        <v>9192</v>
      </c>
      <c r="B354" s="57">
        <v>4929</v>
      </c>
    </row>
    <row r="355" spans="1:2" x14ac:dyDescent="0.25">
      <c r="A355" s="39">
        <v>9223</v>
      </c>
      <c r="B355" s="57">
        <v>3879.73</v>
      </c>
    </row>
    <row r="356" spans="1:2" x14ac:dyDescent="0.25">
      <c r="A356" s="39">
        <v>9253</v>
      </c>
      <c r="B356" s="57">
        <v>10250.73</v>
      </c>
    </row>
    <row r="357" spans="1:2" x14ac:dyDescent="0.25">
      <c r="A357" s="39">
        <v>9284</v>
      </c>
      <c r="B357" s="57">
        <v>12277.87</v>
      </c>
    </row>
    <row r="358" spans="1:2" x14ac:dyDescent="0.25">
      <c r="A358" s="39">
        <v>9314</v>
      </c>
      <c r="B358" s="57">
        <v>13561.19</v>
      </c>
    </row>
    <row r="359" spans="1:2" x14ac:dyDescent="0.25">
      <c r="A359" s="39">
        <v>9345</v>
      </c>
      <c r="B359" s="57">
        <v>19825.080000000002</v>
      </c>
    </row>
    <row r="360" spans="1:2" x14ac:dyDescent="0.25">
      <c r="A360" s="39">
        <v>9376</v>
      </c>
      <c r="B360" s="57">
        <v>15665.68</v>
      </c>
    </row>
    <row r="361" spans="1:2" x14ac:dyDescent="0.25">
      <c r="A361" s="39">
        <v>9406</v>
      </c>
      <c r="B361" s="57">
        <v>9260.9599999999991</v>
      </c>
    </row>
    <row r="362" spans="1:2" x14ac:dyDescent="0.25">
      <c r="A362" s="39">
        <v>9437</v>
      </c>
      <c r="B362" s="57">
        <v>9812.3799999999992</v>
      </c>
    </row>
    <row r="363" spans="1:2" x14ac:dyDescent="0.25">
      <c r="A363" s="39">
        <v>9467</v>
      </c>
      <c r="B363" s="57">
        <v>7485.73</v>
      </c>
    </row>
    <row r="364" spans="1:2" x14ac:dyDescent="0.25">
      <c r="A364" s="39">
        <v>9498</v>
      </c>
      <c r="B364" s="57">
        <v>5805.7</v>
      </c>
    </row>
    <row r="365" spans="1:2" x14ac:dyDescent="0.25">
      <c r="A365" s="39">
        <v>9529</v>
      </c>
      <c r="B365" s="57">
        <v>6587.2</v>
      </c>
    </row>
    <row r="366" spans="1:2" x14ac:dyDescent="0.25">
      <c r="A366" s="39">
        <v>9557</v>
      </c>
      <c r="B366" s="57">
        <v>11186.94</v>
      </c>
    </row>
    <row r="367" spans="1:2" x14ac:dyDescent="0.25">
      <c r="A367" s="39">
        <v>9588</v>
      </c>
      <c r="B367" s="57">
        <v>58822.68</v>
      </c>
    </row>
    <row r="368" spans="1:2" x14ac:dyDescent="0.25">
      <c r="A368" s="39">
        <v>9618</v>
      </c>
      <c r="B368" s="57">
        <v>90259.16</v>
      </c>
    </row>
    <row r="369" spans="1:2" x14ac:dyDescent="0.25">
      <c r="A369" s="39">
        <v>9649</v>
      </c>
      <c r="B369" s="57">
        <v>72788.5</v>
      </c>
    </row>
    <row r="370" spans="1:2" x14ac:dyDescent="0.25">
      <c r="A370" s="39">
        <v>9679</v>
      </c>
      <c r="B370" s="57">
        <v>48149.46</v>
      </c>
    </row>
    <row r="371" spans="1:2" x14ac:dyDescent="0.25">
      <c r="A371" s="39">
        <v>9710</v>
      </c>
      <c r="B371" s="57">
        <v>23274.39</v>
      </c>
    </row>
    <row r="372" spans="1:2" x14ac:dyDescent="0.25">
      <c r="A372" s="39">
        <v>9741</v>
      </c>
      <c r="B372" s="57">
        <v>12373.07</v>
      </c>
    </row>
    <row r="373" spans="1:2" x14ac:dyDescent="0.25">
      <c r="A373" s="39">
        <v>9771</v>
      </c>
      <c r="B373" s="57">
        <v>6204.39</v>
      </c>
    </row>
    <row r="374" spans="1:2" x14ac:dyDescent="0.25">
      <c r="A374" s="39">
        <v>9802</v>
      </c>
      <c r="B374" s="57">
        <v>9784.61</v>
      </c>
    </row>
    <row r="375" spans="1:2" x14ac:dyDescent="0.25">
      <c r="A375" s="39">
        <v>9832</v>
      </c>
      <c r="B375" s="57">
        <v>6900.6</v>
      </c>
    </row>
    <row r="376" spans="1:2" x14ac:dyDescent="0.25">
      <c r="A376" s="39">
        <v>9863</v>
      </c>
      <c r="B376" s="57">
        <v>7122.75</v>
      </c>
    </row>
    <row r="377" spans="1:2" x14ac:dyDescent="0.25">
      <c r="A377" s="39">
        <v>9894</v>
      </c>
      <c r="B377" s="57">
        <v>6535.63</v>
      </c>
    </row>
    <row r="378" spans="1:2" x14ac:dyDescent="0.25">
      <c r="A378" s="39">
        <v>9922</v>
      </c>
      <c r="B378" s="57">
        <v>9241.1299999999992</v>
      </c>
    </row>
    <row r="379" spans="1:2" x14ac:dyDescent="0.25">
      <c r="A379" s="39">
        <v>9953</v>
      </c>
      <c r="B379" s="57">
        <v>10889.42</v>
      </c>
    </row>
    <row r="380" spans="1:2" x14ac:dyDescent="0.25">
      <c r="A380" s="39">
        <v>9983</v>
      </c>
      <c r="B380" s="57">
        <v>21689.57</v>
      </c>
    </row>
    <row r="381" spans="1:2" x14ac:dyDescent="0.25">
      <c r="A381" s="39">
        <v>10014</v>
      </c>
      <c r="B381" s="57">
        <v>23488.61</v>
      </c>
    </row>
    <row r="382" spans="1:2" x14ac:dyDescent="0.25">
      <c r="A382" s="39">
        <v>10044</v>
      </c>
      <c r="B382" s="57">
        <v>29048.36</v>
      </c>
    </row>
    <row r="383" spans="1:2" x14ac:dyDescent="0.25">
      <c r="A383" s="39">
        <v>10075</v>
      </c>
      <c r="B383" s="57">
        <v>24010.27</v>
      </c>
    </row>
    <row r="384" spans="1:2" x14ac:dyDescent="0.25">
      <c r="A384" s="39">
        <v>10106</v>
      </c>
      <c r="B384" s="57">
        <v>14725.5</v>
      </c>
    </row>
    <row r="385" spans="1:2" x14ac:dyDescent="0.25">
      <c r="A385" s="39">
        <v>10136</v>
      </c>
      <c r="B385" s="57">
        <v>7636.48</v>
      </c>
    </row>
    <row r="386" spans="1:2" x14ac:dyDescent="0.25">
      <c r="A386" s="39">
        <v>10167</v>
      </c>
      <c r="B386" s="57">
        <v>7243.74</v>
      </c>
    </row>
    <row r="387" spans="1:2" x14ac:dyDescent="0.25">
      <c r="A387" s="39">
        <v>10197</v>
      </c>
      <c r="B387" s="57">
        <v>7450.03</v>
      </c>
    </row>
    <row r="388" spans="1:2" x14ac:dyDescent="0.25">
      <c r="A388" s="39">
        <v>10228</v>
      </c>
      <c r="B388" s="57">
        <v>6361.08</v>
      </c>
    </row>
    <row r="389" spans="1:2" x14ac:dyDescent="0.25">
      <c r="A389" s="39">
        <v>10259</v>
      </c>
      <c r="B389" s="57">
        <v>5567.68</v>
      </c>
    </row>
    <row r="390" spans="1:2" x14ac:dyDescent="0.25">
      <c r="A390" s="39">
        <v>10288</v>
      </c>
      <c r="B390" s="57">
        <v>7398.46</v>
      </c>
    </row>
    <row r="391" spans="1:2" x14ac:dyDescent="0.25">
      <c r="A391" s="39">
        <v>10319</v>
      </c>
      <c r="B391" s="57">
        <v>7707.88</v>
      </c>
    </row>
    <row r="392" spans="1:2" x14ac:dyDescent="0.25">
      <c r="A392" s="39">
        <v>10349</v>
      </c>
      <c r="B392" s="57">
        <v>48397.4</v>
      </c>
    </row>
    <row r="393" spans="1:2" x14ac:dyDescent="0.25">
      <c r="A393" s="39">
        <v>10380</v>
      </c>
      <c r="B393" s="57">
        <v>43638.98</v>
      </c>
    </row>
    <row r="394" spans="1:2" x14ac:dyDescent="0.25">
      <c r="A394" s="39">
        <v>10410</v>
      </c>
      <c r="B394" s="57">
        <v>23318.03</v>
      </c>
    </row>
    <row r="395" spans="1:2" x14ac:dyDescent="0.25">
      <c r="A395" s="39">
        <v>10441</v>
      </c>
      <c r="B395" s="57">
        <v>17522.240000000002</v>
      </c>
    </row>
    <row r="396" spans="1:2" x14ac:dyDescent="0.25">
      <c r="A396" s="39">
        <v>10472</v>
      </c>
      <c r="B396" s="57">
        <v>8935.67</v>
      </c>
    </row>
    <row r="397" spans="1:2" x14ac:dyDescent="0.25">
      <c r="A397" s="39">
        <v>10502</v>
      </c>
      <c r="B397" s="57">
        <v>10167.42</v>
      </c>
    </row>
    <row r="398" spans="1:2" x14ac:dyDescent="0.25">
      <c r="A398" s="39">
        <v>10533</v>
      </c>
      <c r="B398" s="57">
        <v>9205.42</v>
      </c>
    </row>
    <row r="399" spans="1:2" x14ac:dyDescent="0.25">
      <c r="A399" s="39">
        <v>10563</v>
      </c>
      <c r="B399" s="57">
        <v>6797.45</v>
      </c>
    </row>
    <row r="400" spans="1:2" x14ac:dyDescent="0.25">
      <c r="A400" s="39">
        <v>10594</v>
      </c>
      <c r="B400" s="57">
        <v>5240.41</v>
      </c>
    </row>
    <row r="401" spans="1:2" x14ac:dyDescent="0.25">
      <c r="A401" s="39">
        <v>10625</v>
      </c>
      <c r="B401" s="57">
        <v>4135.6000000000004</v>
      </c>
    </row>
    <row r="402" spans="1:2" x14ac:dyDescent="0.25">
      <c r="A402" s="39">
        <v>10653</v>
      </c>
      <c r="B402" s="57">
        <v>12763.82</v>
      </c>
    </row>
    <row r="403" spans="1:2" x14ac:dyDescent="0.25">
      <c r="A403" s="39">
        <v>10684</v>
      </c>
      <c r="B403" s="57">
        <v>6682.41</v>
      </c>
    </row>
    <row r="404" spans="1:2" x14ac:dyDescent="0.25">
      <c r="A404" s="39">
        <v>10714</v>
      </c>
      <c r="B404" s="57">
        <v>14404.18</v>
      </c>
    </row>
    <row r="405" spans="1:2" x14ac:dyDescent="0.25">
      <c r="A405" s="39">
        <v>10745</v>
      </c>
      <c r="B405" s="57">
        <v>19184.41</v>
      </c>
    </row>
    <row r="406" spans="1:2" x14ac:dyDescent="0.25">
      <c r="A406" s="39">
        <v>10775</v>
      </c>
      <c r="B406" s="57">
        <v>26007.65</v>
      </c>
    </row>
    <row r="407" spans="1:2" x14ac:dyDescent="0.25">
      <c r="A407" s="39">
        <v>10806</v>
      </c>
      <c r="B407" s="57">
        <v>55153.2</v>
      </c>
    </row>
    <row r="408" spans="1:2" x14ac:dyDescent="0.25">
      <c r="A408" s="39">
        <v>10837</v>
      </c>
      <c r="B408" s="57">
        <v>28695.29</v>
      </c>
    </row>
    <row r="409" spans="1:2" x14ac:dyDescent="0.25">
      <c r="A409" s="39">
        <v>10867</v>
      </c>
      <c r="B409" s="57">
        <v>10312.219999999999</v>
      </c>
    </row>
    <row r="410" spans="1:2" x14ac:dyDescent="0.25">
      <c r="A410" s="39">
        <v>10898</v>
      </c>
      <c r="B410" s="57">
        <v>13840.86</v>
      </c>
    </row>
    <row r="411" spans="1:2" x14ac:dyDescent="0.25">
      <c r="A411" s="39">
        <v>10928</v>
      </c>
      <c r="B411" s="57">
        <v>9693.36</v>
      </c>
    </row>
    <row r="412" spans="1:2" x14ac:dyDescent="0.25">
      <c r="A412" s="39">
        <v>10959</v>
      </c>
      <c r="B412" s="57">
        <v>5595.45</v>
      </c>
    </row>
    <row r="413" spans="1:2" x14ac:dyDescent="0.25">
      <c r="A413" s="39">
        <v>10990</v>
      </c>
      <c r="B413" s="57">
        <v>10722.8</v>
      </c>
    </row>
    <row r="414" spans="1:2" x14ac:dyDescent="0.25">
      <c r="A414" s="39">
        <v>11018</v>
      </c>
      <c r="B414" s="57">
        <v>6511.83</v>
      </c>
    </row>
    <row r="415" spans="1:2" x14ac:dyDescent="0.25">
      <c r="A415" s="39">
        <v>11049</v>
      </c>
      <c r="B415" s="57">
        <v>13265.65</v>
      </c>
    </row>
    <row r="416" spans="1:2" x14ac:dyDescent="0.25">
      <c r="A416" s="39">
        <v>11079</v>
      </c>
      <c r="B416" s="57">
        <v>17071.98</v>
      </c>
    </row>
    <row r="417" spans="1:2" x14ac:dyDescent="0.25">
      <c r="A417" s="39">
        <v>11110</v>
      </c>
      <c r="B417" s="57">
        <v>27947.52</v>
      </c>
    </row>
    <row r="418" spans="1:2" x14ac:dyDescent="0.25">
      <c r="A418" s="39">
        <v>11140</v>
      </c>
      <c r="B418" s="57">
        <v>33989.26</v>
      </c>
    </row>
    <row r="419" spans="1:2" x14ac:dyDescent="0.25">
      <c r="A419" s="39">
        <v>11171</v>
      </c>
      <c r="B419" s="57">
        <v>66655.520000000004</v>
      </c>
    </row>
    <row r="420" spans="1:2" x14ac:dyDescent="0.25">
      <c r="A420" s="39">
        <v>11202</v>
      </c>
      <c r="B420" s="57">
        <v>21098.49</v>
      </c>
    </row>
    <row r="421" spans="1:2" x14ac:dyDescent="0.25">
      <c r="A421" s="39">
        <v>11232</v>
      </c>
      <c r="B421" s="57">
        <v>13902.35</v>
      </c>
    </row>
    <row r="422" spans="1:2" x14ac:dyDescent="0.25">
      <c r="A422" s="39">
        <v>11263</v>
      </c>
      <c r="B422" s="57">
        <v>9616.01</v>
      </c>
    </row>
    <row r="423" spans="1:2" x14ac:dyDescent="0.25">
      <c r="A423" s="39">
        <v>11293</v>
      </c>
      <c r="B423" s="57">
        <v>6831.17</v>
      </c>
    </row>
    <row r="424" spans="1:2" x14ac:dyDescent="0.25">
      <c r="A424" s="39">
        <v>11324</v>
      </c>
      <c r="B424" s="57">
        <v>5458.59</v>
      </c>
    </row>
    <row r="425" spans="1:2" x14ac:dyDescent="0.25">
      <c r="A425" s="39">
        <v>11355</v>
      </c>
      <c r="B425" s="57">
        <v>5768.02</v>
      </c>
    </row>
    <row r="426" spans="1:2" x14ac:dyDescent="0.25">
      <c r="A426" s="39">
        <v>11383</v>
      </c>
      <c r="B426" s="57">
        <v>8031.19</v>
      </c>
    </row>
    <row r="427" spans="1:2" x14ac:dyDescent="0.25">
      <c r="A427" s="39">
        <v>11414</v>
      </c>
      <c r="B427" s="57">
        <v>12541.67</v>
      </c>
    </row>
    <row r="428" spans="1:2" x14ac:dyDescent="0.25">
      <c r="A428" s="39">
        <v>11444</v>
      </c>
      <c r="B428" s="57">
        <v>41931.19</v>
      </c>
    </row>
    <row r="429" spans="1:2" x14ac:dyDescent="0.25">
      <c r="A429" s="39">
        <v>11475</v>
      </c>
      <c r="B429" s="57">
        <v>33304.949999999997</v>
      </c>
    </row>
    <row r="430" spans="1:2" x14ac:dyDescent="0.25">
      <c r="A430" s="39">
        <v>11505</v>
      </c>
      <c r="B430" s="57">
        <v>22810.25</v>
      </c>
    </row>
    <row r="431" spans="1:2" x14ac:dyDescent="0.25">
      <c r="A431" s="39">
        <v>11536</v>
      </c>
      <c r="B431" s="57">
        <v>20245.580000000002</v>
      </c>
    </row>
    <row r="432" spans="1:2" x14ac:dyDescent="0.25">
      <c r="A432" s="39">
        <v>11567</v>
      </c>
      <c r="B432" s="57">
        <v>5766.03</v>
      </c>
    </row>
    <row r="433" spans="1:2" x14ac:dyDescent="0.25">
      <c r="A433" s="39">
        <v>11597</v>
      </c>
      <c r="B433" s="57">
        <v>7100.93</v>
      </c>
    </row>
    <row r="434" spans="1:2" x14ac:dyDescent="0.25">
      <c r="A434" s="39">
        <v>11628</v>
      </c>
      <c r="B434" s="57">
        <v>6739.93</v>
      </c>
    </row>
    <row r="435" spans="1:2" x14ac:dyDescent="0.25">
      <c r="A435" s="39">
        <v>11658</v>
      </c>
      <c r="B435" s="57">
        <v>5490.33</v>
      </c>
    </row>
    <row r="436" spans="1:2" x14ac:dyDescent="0.25">
      <c r="A436" s="39">
        <v>11689</v>
      </c>
      <c r="B436" s="57">
        <v>4242.71</v>
      </c>
    </row>
    <row r="437" spans="1:2" x14ac:dyDescent="0.25">
      <c r="A437" s="39">
        <v>11720</v>
      </c>
      <c r="B437" s="57">
        <v>4583.87</v>
      </c>
    </row>
    <row r="438" spans="1:2" x14ac:dyDescent="0.25">
      <c r="A438" s="39">
        <v>11749</v>
      </c>
      <c r="B438" s="57">
        <v>4379.57</v>
      </c>
    </row>
    <row r="439" spans="1:2" x14ac:dyDescent="0.25">
      <c r="A439" s="39">
        <v>11780</v>
      </c>
      <c r="B439" s="57">
        <v>6779.6</v>
      </c>
    </row>
    <row r="440" spans="1:2" x14ac:dyDescent="0.25">
      <c r="A440" s="39">
        <v>11810</v>
      </c>
      <c r="B440" s="57">
        <v>17986.38</v>
      </c>
    </row>
    <row r="441" spans="1:2" x14ac:dyDescent="0.25">
      <c r="A441" s="39">
        <v>11841</v>
      </c>
      <c r="B441" s="57">
        <v>25813.27</v>
      </c>
    </row>
    <row r="442" spans="1:2" x14ac:dyDescent="0.25">
      <c r="A442" s="39">
        <v>11871</v>
      </c>
      <c r="B442" s="57">
        <v>23173.23</v>
      </c>
    </row>
    <row r="443" spans="1:2" x14ac:dyDescent="0.25">
      <c r="A443" s="39">
        <v>11902</v>
      </c>
      <c r="B443" s="57">
        <v>15536.76</v>
      </c>
    </row>
    <row r="444" spans="1:2" x14ac:dyDescent="0.25">
      <c r="A444" s="39">
        <v>11933</v>
      </c>
      <c r="B444" s="57">
        <v>5873.14</v>
      </c>
    </row>
    <row r="445" spans="1:2" x14ac:dyDescent="0.25">
      <c r="A445" s="39">
        <v>11963</v>
      </c>
      <c r="B445" s="57">
        <v>7368.7</v>
      </c>
    </row>
    <row r="446" spans="1:2" x14ac:dyDescent="0.25">
      <c r="A446" s="39">
        <v>11994</v>
      </c>
      <c r="B446" s="57">
        <v>4875.4399999999996</v>
      </c>
    </row>
    <row r="447" spans="1:2" x14ac:dyDescent="0.25">
      <c r="A447" s="39">
        <v>12024</v>
      </c>
      <c r="B447" s="57">
        <v>3389.8</v>
      </c>
    </row>
    <row r="448" spans="1:2" x14ac:dyDescent="0.25">
      <c r="A448" s="39">
        <v>12055</v>
      </c>
      <c r="B448" s="57">
        <v>2612.27</v>
      </c>
    </row>
    <row r="449" spans="1:2" x14ac:dyDescent="0.25">
      <c r="A449" s="39">
        <v>12086</v>
      </c>
      <c r="B449" s="57">
        <v>2152.1</v>
      </c>
    </row>
    <row r="450" spans="1:2" x14ac:dyDescent="0.25">
      <c r="A450" s="39">
        <v>12114</v>
      </c>
      <c r="B450" s="57">
        <v>3322.36</v>
      </c>
    </row>
    <row r="451" spans="1:2" x14ac:dyDescent="0.25">
      <c r="A451" s="39">
        <v>12145</v>
      </c>
      <c r="B451" s="57">
        <v>17171.16</v>
      </c>
    </row>
    <row r="452" spans="1:2" x14ac:dyDescent="0.25">
      <c r="A452" s="39">
        <v>12175</v>
      </c>
      <c r="B452" s="57">
        <v>100503.95</v>
      </c>
    </row>
    <row r="453" spans="1:2" x14ac:dyDescent="0.25">
      <c r="A453" s="39">
        <v>12206</v>
      </c>
      <c r="B453" s="57">
        <v>53381.94</v>
      </c>
    </row>
    <row r="454" spans="1:2" x14ac:dyDescent="0.25">
      <c r="A454" s="39">
        <v>12236</v>
      </c>
      <c r="B454" s="57">
        <v>32945.93</v>
      </c>
    </row>
    <row r="455" spans="1:2" x14ac:dyDescent="0.25">
      <c r="A455" s="39">
        <v>12267</v>
      </c>
      <c r="B455" s="57">
        <v>35587.96</v>
      </c>
    </row>
    <row r="456" spans="1:2" x14ac:dyDescent="0.25">
      <c r="A456" s="39">
        <v>12298</v>
      </c>
      <c r="B456" s="57">
        <v>45211.9</v>
      </c>
    </row>
    <row r="457" spans="1:2" x14ac:dyDescent="0.25">
      <c r="A457" s="39">
        <v>12328</v>
      </c>
      <c r="B457" s="57">
        <v>6973.99</v>
      </c>
    </row>
    <row r="458" spans="1:2" x14ac:dyDescent="0.25">
      <c r="A458" s="39">
        <v>12359</v>
      </c>
      <c r="B458" s="57">
        <v>8235.49</v>
      </c>
    </row>
    <row r="459" spans="1:2" x14ac:dyDescent="0.25">
      <c r="A459" s="39">
        <v>12389</v>
      </c>
      <c r="B459" s="57">
        <v>7703.91</v>
      </c>
    </row>
    <row r="460" spans="1:2" x14ac:dyDescent="0.25">
      <c r="A460" s="39">
        <v>12420</v>
      </c>
      <c r="B460" s="57">
        <v>5585.54</v>
      </c>
    </row>
    <row r="461" spans="1:2" x14ac:dyDescent="0.25">
      <c r="A461" s="39">
        <v>12451</v>
      </c>
      <c r="B461" s="57">
        <v>6720.1</v>
      </c>
    </row>
    <row r="462" spans="1:2" x14ac:dyDescent="0.25">
      <c r="A462" s="39">
        <v>12479</v>
      </c>
      <c r="B462" s="57">
        <v>10096.01</v>
      </c>
    </row>
    <row r="463" spans="1:2" x14ac:dyDescent="0.25">
      <c r="A463" s="39">
        <v>12510</v>
      </c>
      <c r="B463" s="57">
        <v>9449.39</v>
      </c>
    </row>
    <row r="464" spans="1:2" x14ac:dyDescent="0.25">
      <c r="A464" s="39">
        <v>12540</v>
      </c>
      <c r="B464" s="57">
        <v>19434.330000000002</v>
      </c>
    </row>
    <row r="465" spans="1:2" x14ac:dyDescent="0.25">
      <c r="A465" s="39">
        <v>12571</v>
      </c>
      <c r="B465" s="57">
        <v>12178.69</v>
      </c>
    </row>
    <row r="466" spans="1:2" x14ac:dyDescent="0.25">
      <c r="A466" s="39">
        <v>12601</v>
      </c>
      <c r="B466" s="57">
        <v>6922.42</v>
      </c>
    </row>
    <row r="467" spans="1:2" x14ac:dyDescent="0.25">
      <c r="A467" s="39">
        <v>12632</v>
      </c>
      <c r="B467" s="57">
        <v>10070.23</v>
      </c>
    </row>
    <row r="468" spans="1:2" x14ac:dyDescent="0.25">
      <c r="A468" s="39">
        <v>12663</v>
      </c>
      <c r="B468" s="57">
        <v>5018.25</v>
      </c>
    </row>
    <row r="469" spans="1:2" x14ac:dyDescent="0.25">
      <c r="A469" s="39">
        <v>12693</v>
      </c>
      <c r="B469" s="57">
        <v>3786.5</v>
      </c>
    </row>
    <row r="470" spans="1:2" x14ac:dyDescent="0.25">
      <c r="A470" s="39">
        <v>12724</v>
      </c>
      <c r="B470" s="57">
        <v>4833.79</v>
      </c>
    </row>
    <row r="471" spans="1:2" x14ac:dyDescent="0.25">
      <c r="A471" s="39">
        <v>12754</v>
      </c>
      <c r="B471" s="57">
        <v>3703.19</v>
      </c>
    </row>
    <row r="472" spans="1:2" x14ac:dyDescent="0.25">
      <c r="A472" s="39">
        <v>12785</v>
      </c>
      <c r="B472" s="57">
        <v>2054.91</v>
      </c>
    </row>
    <row r="473" spans="1:2" x14ac:dyDescent="0.25">
      <c r="A473" s="39">
        <v>12816</v>
      </c>
      <c r="B473" s="57">
        <v>2136.23</v>
      </c>
    </row>
    <row r="474" spans="1:2" x14ac:dyDescent="0.25">
      <c r="A474" s="39">
        <v>12844</v>
      </c>
      <c r="B474" s="57">
        <v>3550.47</v>
      </c>
    </row>
    <row r="475" spans="1:2" x14ac:dyDescent="0.25">
      <c r="A475" s="39">
        <v>12875</v>
      </c>
      <c r="B475" s="57">
        <v>4669.16</v>
      </c>
    </row>
    <row r="476" spans="1:2" x14ac:dyDescent="0.25">
      <c r="A476" s="39">
        <v>12905</v>
      </c>
      <c r="B476" s="57">
        <v>43750.06</v>
      </c>
    </row>
    <row r="477" spans="1:2" x14ac:dyDescent="0.25">
      <c r="A477" s="39">
        <v>12936</v>
      </c>
      <c r="B477" s="57">
        <v>28784.55</v>
      </c>
    </row>
    <row r="478" spans="1:2" x14ac:dyDescent="0.25">
      <c r="A478" s="39">
        <v>12966</v>
      </c>
      <c r="B478" s="57">
        <v>23169.26</v>
      </c>
    </row>
    <row r="479" spans="1:2" x14ac:dyDescent="0.25">
      <c r="A479" s="39">
        <v>12997</v>
      </c>
      <c r="B479" s="57">
        <v>27191.8</v>
      </c>
    </row>
    <row r="480" spans="1:2" x14ac:dyDescent="0.25">
      <c r="A480" s="39">
        <v>13028</v>
      </c>
      <c r="B480" s="57">
        <v>10716.85</v>
      </c>
    </row>
    <row r="481" spans="1:2" x14ac:dyDescent="0.25">
      <c r="A481" s="39">
        <v>13058</v>
      </c>
      <c r="B481" s="57">
        <v>7505.56</v>
      </c>
    </row>
    <row r="482" spans="1:2" x14ac:dyDescent="0.25">
      <c r="A482" s="39">
        <v>13089</v>
      </c>
      <c r="B482" s="57">
        <v>7747.55</v>
      </c>
    </row>
    <row r="483" spans="1:2" x14ac:dyDescent="0.25">
      <c r="A483" s="39">
        <v>13119</v>
      </c>
      <c r="B483" s="57">
        <v>3780.55</v>
      </c>
    </row>
    <row r="484" spans="1:2" x14ac:dyDescent="0.25">
      <c r="A484" s="39">
        <v>13150</v>
      </c>
      <c r="B484" s="57">
        <v>2864.17</v>
      </c>
    </row>
    <row r="485" spans="1:2" x14ac:dyDescent="0.25">
      <c r="A485" s="39">
        <v>13181</v>
      </c>
      <c r="B485" s="57">
        <v>2755.08</v>
      </c>
    </row>
    <row r="486" spans="1:2" x14ac:dyDescent="0.25">
      <c r="A486" s="39">
        <v>13210</v>
      </c>
      <c r="B486" s="57">
        <v>4131.63</v>
      </c>
    </row>
    <row r="487" spans="1:2" x14ac:dyDescent="0.25">
      <c r="A487" s="39">
        <v>13241</v>
      </c>
      <c r="B487" s="57">
        <v>8838.48</v>
      </c>
    </row>
    <row r="488" spans="1:2" x14ac:dyDescent="0.25">
      <c r="A488" s="39">
        <v>13271</v>
      </c>
      <c r="B488" s="57">
        <v>35619.69</v>
      </c>
    </row>
    <row r="489" spans="1:2" x14ac:dyDescent="0.25">
      <c r="A489" s="39">
        <v>13302</v>
      </c>
      <c r="B489" s="57">
        <v>37156.910000000003</v>
      </c>
    </row>
    <row r="490" spans="1:2" x14ac:dyDescent="0.25">
      <c r="A490" s="39">
        <v>13332</v>
      </c>
      <c r="B490" s="57">
        <v>30678.79</v>
      </c>
    </row>
    <row r="491" spans="1:2" x14ac:dyDescent="0.25">
      <c r="A491" s="39">
        <v>13363</v>
      </c>
      <c r="B491" s="57">
        <v>58146.3</v>
      </c>
    </row>
    <row r="492" spans="1:2" x14ac:dyDescent="0.25">
      <c r="A492" s="39">
        <v>13394</v>
      </c>
      <c r="B492" s="57">
        <v>19995.66</v>
      </c>
    </row>
    <row r="493" spans="1:2" x14ac:dyDescent="0.25">
      <c r="A493" s="39">
        <v>13424</v>
      </c>
      <c r="B493" s="57">
        <v>21749.08</v>
      </c>
    </row>
    <row r="494" spans="1:2" x14ac:dyDescent="0.25">
      <c r="A494" s="39">
        <v>13455</v>
      </c>
      <c r="B494" s="57">
        <v>9756.84</v>
      </c>
    </row>
    <row r="495" spans="1:2" x14ac:dyDescent="0.25">
      <c r="A495" s="39">
        <v>13485</v>
      </c>
      <c r="B495" s="57">
        <v>6027.86</v>
      </c>
    </row>
    <row r="496" spans="1:2" x14ac:dyDescent="0.25">
      <c r="A496" s="39">
        <v>13516</v>
      </c>
      <c r="B496" s="57">
        <v>2899.88</v>
      </c>
    </row>
    <row r="497" spans="1:2" x14ac:dyDescent="0.25">
      <c r="A497" s="39">
        <v>13547</v>
      </c>
      <c r="B497" s="57">
        <v>3929.31</v>
      </c>
    </row>
    <row r="498" spans="1:2" x14ac:dyDescent="0.25">
      <c r="A498" s="39">
        <v>13575</v>
      </c>
      <c r="B498" s="57">
        <v>4290.3100000000004</v>
      </c>
    </row>
    <row r="499" spans="1:2" x14ac:dyDescent="0.25">
      <c r="A499" s="39">
        <v>13606</v>
      </c>
      <c r="B499" s="57">
        <v>11720.5</v>
      </c>
    </row>
    <row r="500" spans="1:2" x14ac:dyDescent="0.25">
      <c r="A500" s="39">
        <v>13636</v>
      </c>
      <c r="B500" s="57">
        <v>19565.240000000002</v>
      </c>
    </row>
    <row r="501" spans="1:2" x14ac:dyDescent="0.25">
      <c r="A501" s="39">
        <v>13667</v>
      </c>
      <c r="B501" s="57">
        <v>29159.43</v>
      </c>
    </row>
    <row r="502" spans="1:2" x14ac:dyDescent="0.25">
      <c r="A502" s="39">
        <v>13697</v>
      </c>
      <c r="B502" s="57">
        <v>17329.84</v>
      </c>
    </row>
    <row r="503" spans="1:2" x14ac:dyDescent="0.25">
      <c r="A503" s="39">
        <v>13728</v>
      </c>
      <c r="B503" s="57">
        <v>10861.65</v>
      </c>
    </row>
    <row r="504" spans="1:2" x14ac:dyDescent="0.25">
      <c r="A504" s="39">
        <v>13759</v>
      </c>
      <c r="B504" s="57">
        <v>7999.46</v>
      </c>
    </row>
    <row r="505" spans="1:2" x14ac:dyDescent="0.25">
      <c r="A505" s="39">
        <v>13789</v>
      </c>
      <c r="B505" s="57">
        <v>8134.33</v>
      </c>
    </row>
    <row r="506" spans="1:2" x14ac:dyDescent="0.25">
      <c r="A506" s="39">
        <v>13820</v>
      </c>
      <c r="B506" s="57">
        <v>5894.96</v>
      </c>
    </row>
    <row r="507" spans="1:2" x14ac:dyDescent="0.25">
      <c r="A507" s="39">
        <v>13850</v>
      </c>
      <c r="B507" s="57">
        <v>5379.25</v>
      </c>
    </row>
    <row r="508" spans="1:2" x14ac:dyDescent="0.25">
      <c r="A508" s="39">
        <v>13881</v>
      </c>
      <c r="B508" s="57">
        <v>3667.49</v>
      </c>
    </row>
    <row r="509" spans="1:2" x14ac:dyDescent="0.25">
      <c r="A509" s="39">
        <v>13912</v>
      </c>
      <c r="B509" s="57">
        <v>2927.65</v>
      </c>
    </row>
    <row r="510" spans="1:2" x14ac:dyDescent="0.25">
      <c r="A510" s="39">
        <v>13940</v>
      </c>
      <c r="B510" s="57">
        <v>4381.55</v>
      </c>
    </row>
    <row r="511" spans="1:2" x14ac:dyDescent="0.25">
      <c r="A511" s="39">
        <v>13971</v>
      </c>
      <c r="B511" s="57">
        <v>26204.02</v>
      </c>
    </row>
    <row r="512" spans="1:2" x14ac:dyDescent="0.25">
      <c r="A512" s="39">
        <v>14001</v>
      </c>
      <c r="B512" s="57">
        <v>91062.48</v>
      </c>
    </row>
    <row r="513" spans="1:2" x14ac:dyDescent="0.25">
      <c r="A513" s="39">
        <v>14032</v>
      </c>
      <c r="B513" s="57">
        <v>40185.71</v>
      </c>
    </row>
    <row r="514" spans="1:2" x14ac:dyDescent="0.25">
      <c r="A514" s="39">
        <v>14062</v>
      </c>
      <c r="B514" s="57">
        <v>25085.32</v>
      </c>
    </row>
    <row r="515" spans="1:2" x14ac:dyDescent="0.25">
      <c r="A515" s="39">
        <v>14093</v>
      </c>
      <c r="B515" s="57">
        <v>33215.69</v>
      </c>
    </row>
    <row r="516" spans="1:2" x14ac:dyDescent="0.25">
      <c r="A516" s="39">
        <v>14124</v>
      </c>
      <c r="B516" s="57">
        <v>57267.61</v>
      </c>
    </row>
    <row r="517" spans="1:2" x14ac:dyDescent="0.25">
      <c r="A517" s="39">
        <v>14154</v>
      </c>
      <c r="B517" s="57">
        <v>22030.73</v>
      </c>
    </row>
    <row r="518" spans="1:2" x14ac:dyDescent="0.25">
      <c r="A518" s="39">
        <v>14185</v>
      </c>
      <c r="B518" s="57">
        <v>19031.68</v>
      </c>
    </row>
    <row r="519" spans="1:2" x14ac:dyDescent="0.25">
      <c r="A519" s="39">
        <v>14215</v>
      </c>
      <c r="B519" s="57">
        <v>13172.42</v>
      </c>
    </row>
    <row r="520" spans="1:2" x14ac:dyDescent="0.25">
      <c r="A520" s="39">
        <v>14246</v>
      </c>
      <c r="B520" s="57">
        <v>10643.46</v>
      </c>
    </row>
    <row r="521" spans="1:2" x14ac:dyDescent="0.25">
      <c r="A521" s="39">
        <v>14277</v>
      </c>
      <c r="B521" s="57">
        <v>7769.37</v>
      </c>
    </row>
    <row r="522" spans="1:2" x14ac:dyDescent="0.25">
      <c r="A522" s="39">
        <v>14305</v>
      </c>
      <c r="B522" s="57">
        <v>56327.43</v>
      </c>
    </row>
    <row r="523" spans="1:2" x14ac:dyDescent="0.25">
      <c r="A523" s="39">
        <v>14336</v>
      </c>
      <c r="B523" s="57">
        <v>46550.76</v>
      </c>
    </row>
    <row r="524" spans="1:2" x14ac:dyDescent="0.25">
      <c r="A524" s="39">
        <v>14366</v>
      </c>
      <c r="B524" s="57">
        <v>39660.080000000002</v>
      </c>
    </row>
    <row r="525" spans="1:2" x14ac:dyDescent="0.25">
      <c r="A525" s="39">
        <v>14397</v>
      </c>
      <c r="B525" s="57">
        <v>19237.97</v>
      </c>
    </row>
    <row r="526" spans="1:2" x14ac:dyDescent="0.25">
      <c r="A526" s="39">
        <v>14427</v>
      </c>
      <c r="B526" s="57">
        <v>12484.15</v>
      </c>
    </row>
    <row r="527" spans="1:2" x14ac:dyDescent="0.25">
      <c r="A527" s="39">
        <v>14458</v>
      </c>
      <c r="B527" s="57">
        <v>8848.39</v>
      </c>
    </row>
    <row r="528" spans="1:2" x14ac:dyDescent="0.25">
      <c r="A528" s="39">
        <v>14489</v>
      </c>
      <c r="B528" s="57">
        <v>4439.07</v>
      </c>
    </row>
    <row r="529" spans="1:2" x14ac:dyDescent="0.25">
      <c r="A529" s="39">
        <v>14519</v>
      </c>
      <c r="B529" s="57">
        <v>4976.6000000000004</v>
      </c>
    </row>
    <row r="530" spans="1:2" x14ac:dyDescent="0.25">
      <c r="A530" s="39">
        <v>14550</v>
      </c>
      <c r="B530" s="57">
        <v>5034.12</v>
      </c>
    </row>
    <row r="531" spans="1:2" x14ac:dyDescent="0.25">
      <c r="A531" s="39">
        <v>14580</v>
      </c>
      <c r="B531" s="57">
        <v>4131.63</v>
      </c>
    </row>
    <row r="532" spans="1:2" x14ac:dyDescent="0.25">
      <c r="A532" s="39">
        <v>14611</v>
      </c>
      <c r="B532" s="57">
        <v>4397.42</v>
      </c>
    </row>
    <row r="533" spans="1:2" x14ac:dyDescent="0.25">
      <c r="A533" s="39">
        <v>14642</v>
      </c>
      <c r="B533" s="57">
        <v>4141.55</v>
      </c>
    </row>
    <row r="534" spans="1:2" x14ac:dyDescent="0.25">
      <c r="A534" s="39">
        <v>14671</v>
      </c>
      <c r="B534" s="57">
        <v>10736.69</v>
      </c>
    </row>
    <row r="535" spans="1:2" x14ac:dyDescent="0.25">
      <c r="A535" s="39">
        <v>14702</v>
      </c>
      <c r="B535" s="57">
        <v>13912.27</v>
      </c>
    </row>
    <row r="536" spans="1:2" x14ac:dyDescent="0.25">
      <c r="A536" s="39">
        <v>14732</v>
      </c>
      <c r="B536" s="57">
        <v>19358.96</v>
      </c>
    </row>
    <row r="537" spans="1:2" x14ac:dyDescent="0.25">
      <c r="A537" s="39">
        <v>14763</v>
      </c>
      <c r="B537" s="57">
        <v>11357.52</v>
      </c>
    </row>
    <row r="538" spans="1:2" x14ac:dyDescent="0.25">
      <c r="A538" s="39">
        <v>14793</v>
      </c>
      <c r="B538" s="57">
        <v>6497.95</v>
      </c>
    </row>
    <row r="539" spans="1:2" x14ac:dyDescent="0.25">
      <c r="A539" s="39">
        <v>14824</v>
      </c>
      <c r="B539" s="57">
        <v>7180.27</v>
      </c>
    </row>
    <row r="540" spans="1:2" x14ac:dyDescent="0.25">
      <c r="A540" s="39">
        <v>14855</v>
      </c>
      <c r="B540" s="57">
        <v>12686.47</v>
      </c>
    </row>
    <row r="541" spans="1:2" x14ac:dyDescent="0.25">
      <c r="A541" s="39">
        <v>14885</v>
      </c>
      <c r="B541" s="57">
        <v>6410.67</v>
      </c>
    </row>
    <row r="542" spans="1:2" x14ac:dyDescent="0.25">
      <c r="A542" s="39">
        <v>14916</v>
      </c>
      <c r="B542" s="57">
        <v>7755.48</v>
      </c>
    </row>
    <row r="543" spans="1:2" x14ac:dyDescent="0.25">
      <c r="A543" s="39">
        <v>14946</v>
      </c>
      <c r="B543" s="57">
        <v>4129.6499999999996</v>
      </c>
    </row>
    <row r="544" spans="1:2" x14ac:dyDescent="0.25">
      <c r="A544" s="39">
        <v>14977</v>
      </c>
      <c r="B544" s="57">
        <v>5208.67</v>
      </c>
    </row>
    <row r="545" spans="1:2" x14ac:dyDescent="0.25">
      <c r="A545" s="39">
        <v>15008</v>
      </c>
      <c r="B545" s="57">
        <v>3840.06</v>
      </c>
    </row>
    <row r="546" spans="1:2" x14ac:dyDescent="0.25">
      <c r="A546" s="39">
        <v>15036</v>
      </c>
      <c r="B546" s="57">
        <v>5169</v>
      </c>
    </row>
    <row r="547" spans="1:2" x14ac:dyDescent="0.25">
      <c r="A547" s="39">
        <v>15067</v>
      </c>
      <c r="B547" s="57">
        <v>13688.13</v>
      </c>
    </row>
    <row r="548" spans="1:2" x14ac:dyDescent="0.25">
      <c r="A548" s="39">
        <v>15097</v>
      </c>
      <c r="B548" s="57">
        <v>53332.35</v>
      </c>
    </row>
    <row r="549" spans="1:2" x14ac:dyDescent="0.25">
      <c r="A549" s="39">
        <v>15128</v>
      </c>
      <c r="B549" s="57">
        <v>54893.36</v>
      </c>
    </row>
    <row r="550" spans="1:2" x14ac:dyDescent="0.25">
      <c r="A550" s="39">
        <v>15158</v>
      </c>
      <c r="B550" s="57">
        <v>26701.88</v>
      </c>
    </row>
    <row r="551" spans="1:2" x14ac:dyDescent="0.25">
      <c r="A551" s="39">
        <v>15189</v>
      </c>
      <c r="B551" s="57">
        <v>31914.52</v>
      </c>
    </row>
    <row r="552" spans="1:2" x14ac:dyDescent="0.25">
      <c r="A552" s="39">
        <v>15220</v>
      </c>
      <c r="B552" s="57">
        <v>18474.32</v>
      </c>
    </row>
    <row r="553" spans="1:2" x14ac:dyDescent="0.25">
      <c r="A553" s="39">
        <v>15250</v>
      </c>
      <c r="B553" s="57">
        <v>31365.09</v>
      </c>
    </row>
    <row r="554" spans="1:2" x14ac:dyDescent="0.25">
      <c r="A554" s="39">
        <v>15281</v>
      </c>
      <c r="B554" s="57">
        <v>18180.759999999998</v>
      </c>
    </row>
    <row r="555" spans="1:2" x14ac:dyDescent="0.25">
      <c r="A555" s="39">
        <v>15311</v>
      </c>
      <c r="B555" s="57">
        <v>8959.4699999999993</v>
      </c>
    </row>
    <row r="556" spans="1:2" x14ac:dyDescent="0.25">
      <c r="A556" s="39">
        <v>15342</v>
      </c>
      <c r="B556" s="57">
        <v>7753.5</v>
      </c>
    </row>
    <row r="557" spans="1:2" x14ac:dyDescent="0.25">
      <c r="A557" s="39">
        <v>15373</v>
      </c>
      <c r="B557" s="57">
        <v>7916.15</v>
      </c>
    </row>
    <row r="558" spans="1:2" x14ac:dyDescent="0.25">
      <c r="A558" s="39">
        <v>15401</v>
      </c>
      <c r="B558" s="57">
        <v>34969.11</v>
      </c>
    </row>
    <row r="559" spans="1:2" x14ac:dyDescent="0.25">
      <c r="A559" s="39">
        <v>15432</v>
      </c>
      <c r="B559" s="57">
        <v>201654.52</v>
      </c>
    </row>
    <row r="560" spans="1:2" x14ac:dyDescent="0.25">
      <c r="A560" s="39">
        <v>15462</v>
      </c>
      <c r="B560" s="57">
        <v>247421.8</v>
      </c>
    </row>
    <row r="561" spans="1:2" x14ac:dyDescent="0.25">
      <c r="A561" s="39">
        <v>15493</v>
      </c>
      <c r="B561" s="57">
        <v>134084.59</v>
      </c>
    </row>
    <row r="562" spans="1:2" x14ac:dyDescent="0.25">
      <c r="A562" s="39">
        <v>15523</v>
      </c>
      <c r="B562" s="57">
        <v>47683.34</v>
      </c>
    </row>
    <row r="563" spans="1:2" x14ac:dyDescent="0.25">
      <c r="A563" s="39">
        <v>15554</v>
      </c>
      <c r="B563" s="57">
        <v>42550.04</v>
      </c>
    </row>
    <row r="564" spans="1:2" x14ac:dyDescent="0.25">
      <c r="A564" s="39">
        <v>15585</v>
      </c>
      <c r="B564" s="57">
        <v>19073.34</v>
      </c>
    </row>
    <row r="565" spans="1:2" x14ac:dyDescent="0.25">
      <c r="A565" s="39">
        <v>15615</v>
      </c>
      <c r="B565" s="57">
        <v>21465.439999999999</v>
      </c>
    </row>
    <row r="566" spans="1:2" x14ac:dyDescent="0.25">
      <c r="A566" s="39">
        <v>15646</v>
      </c>
      <c r="B566" s="57">
        <v>9243.11</v>
      </c>
    </row>
    <row r="567" spans="1:2" x14ac:dyDescent="0.25">
      <c r="A567" s="39">
        <v>15676</v>
      </c>
      <c r="B567" s="57">
        <v>11264.3</v>
      </c>
    </row>
    <row r="568" spans="1:2" x14ac:dyDescent="0.25">
      <c r="A568" s="39">
        <v>15707</v>
      </c>
      <c r="B568" s="57">
        <v>12724.15</v>
      </c>
    </row>
    <row r="569" spans="1:2" x14ac:dyDescent="0.25">
      <c r="A569" s="39">
        <v>15738</v>
      </c>
      <c r="B569" s="57">
        <v>8439.7900000000009</v>
      </c>
    </row>
    <row r="570" spans="1:2" x14ac:dyDescent="0.25">
      <c r="A570" s="39">
        <v>15766</v>
      </c>
      <c r="B570" s="57">
        <v>7235.81</v>
      </c>
    </row>
    <row r="571" spans="1:2" x14ac:dyDescent="0.25">
      <c r="A571" s="39">
        <v>15797</v>
      </c>
      <c r="B571" s="57">
        <v>11020.33</v>
      </c>
    </row>
    <row r="572" spans="1:2" x14ac:dyDescent="0.25">
      <c r="A572" s="39">
        <v>15827</v>
      </c>
      <c r="B572" s="57">
        <v>24250.27</v>
      </c>
    </row>
    <row r="573" spans="1:2" x14ac:dyDescent="0.25">
      <c r="A573" s="39">
        <v>15858</v>
      </c>
      <c r="B573" s="57">
        <v>21522.959999999999</v>
      </c>
    </row>
    <row r="574" spans="1:2" x14ac:dyDescent="0.25">
      <c r="A574" s="39">
        <v>15888</v>
      </c>
      <c r="B574" s="57">
        <v>19593.009999999998</v>
      </c>
    </row>
    <row r="575" spans="1:2" x14ac:dyDescent="0.25">
      <c r="A575" s="39">
        <v>15919</v>
      </c>
      <c r="B575" s="57">
        <v>20211.87</v>
      </c>
    </row>
    <row r="576" spans="1:2" x14ac:dyDescent="0.25">
      <c r="A576" s="39">
        <v>15950</v>
      </c>
      <c r="B576" s="57">
        <v>6367.04</v>
      </c>
    </row>
    <row r="577" spans="1:2" x14ac:dyDescent="0.25">
      <c r="A577" s="39">
        <v>15980</v>
      </c>
      <c r="B577" s="57">
        <v>5319.75</v>
      </c>
    </row>
    <row r="578" spans="1:2" x14ac:dyDescent="0.25">
      <c r="A578" s="39">
        <v>16011</v>
      </c>
      <c r="B578" s="57">
        <v>5843.39</v>
      </c>
    </row>
    <row r="579" spans="1:2" x14ac:dyDescent="0.25">
      <c r="A579" s="39">
        <v>16041</v>
      </c>
      <c r="B579" s="57">
        <v>7979.62</v>
      </c>
    </row>
    <row r="580" spans="1:2" x14ac:dyDescent="0.25">
      <c r="A580" s="39">
        <v>16072</v>
      </c>
      <c r="B580" s="57">
        <v>4932.96</v>
      </c>
    </row>
    <row r="581" spans="1:2" x14ac:dyDescent="0.25">
      <c r="A581" s="39">
        <v>16103</v>
      </c>
      <c r="B581" s="57">
        <v>5573.64</v>
      </c>
    </row>
    <row r="582" spans="1:2" x14ac:dyDescent="0.25">
      <c r="A582" s="39">
        <v>16132</v>
      </c>
      <c r="B582" s="57">
        <v>7239.77</v>
      </c>
    </row>
    <row r="583" spans="1:2" x14ac:dyDescent="0.25">
      <c r="A583" s="39">
        <v>16163</v>
      </c>
      <c r="B583" s="57">
        <v>25557.4</v>
      </c>
    </row>
    <row r="584" spans="1:2" x14ac:dyDescent="0.25">
      <c r="A584" s="39">
        <v>16193</v>
      </c>
      <c r="B584" s="57">
        <v>90074.7</v>
      </c>
    </row>
    <row r="585" spans="1:2" x14ac:dyDescent="0.25">
      <c r="A585" s="39">
        <v>16224</v>
      </c>
      <c r="B585" s="57">
        <v>50547.519999999997</v>
      </c>
    </row>
    <row r="586" spans="1:2" x14ac:dyDescent="0.25">
      <c r="A586" s="39">
        <v>16254</v>
      </c>
      <c r="B586" s="57">
        <v>26894.28</v>
      </c>
    </row>
    <row r="587" spans="1:2" x14ac:dyDescent="0.25">
      <c r="A587" s="39">
        <v>16285</v>
      </c>
      <c r="B587" s="57">
        <v>14249.46</v>
      </c>
    </row>
    <row r="588" spans="1:2" x14ac:dyDescent="0.25">
      <c r="A588" s="39">
        <v>16316</v>
      </c>
      <c r="B588" s="57">
        <v>6864.89</v>
      </c>
    </row>
    <row r="589" spans="1:2" x14ac:dyDescent="0.25">
      <c r="A589" s="39">
        <v>16346</v>
      </c>
      <c r="B589" s="57">
        <v>3645.67</v>
      </c>
    </row>
    <row r="590" spans="1:2" x14ac:dyDescent="0.25">
      <c r="A590" s="39">
        <v>16377</v>
      </c>
      <c r="B590" s="57">
        <v>5809.67</v>
      </c>
    </row>
    <row r="591" spans="1:2" x14ac:dyDescent="0.25">
      <c r="A591" s="39">
        <v>16407</v>
      </c>
      <c r="B591" s="57">
        <v>6289.68</v>
      </c>
    </row>
    <row r="592" spans="1:2" x14ac:dyDescent="0.25">
      <c r="A592" s="39">
        <v>16438</v>
      </c>
      <c r="B592" s="57">
        <v>2957.4</v>
      </c>
    </row>
    <row r="593" spans="1:2" x14ac:dyDescent="0.25">
      <c r="A593" s="39">
        <v>16469</v>
      </c>
      <c r="B593" s="57">
        <v>6357.12</v>
      </c>
    </row>
    <row r="594" spans="1:2" x14ac:dyDescent="0.25">
      <c r="A594" s="39">
        <v>16497</v>
      </c>
      <c r="B594" s="57">
        <v>6297.61</v>
      </c>
    </row>
    <row r="595" spans="1:2" x14ac:dyDescent="0.25">
      <c r="A595" s="39">
        <v>16528</v>
      </c>
      <c r="B595" s="57">
        <v>9651.7099999999991</v>
      </c>
    </row>
    <row r="596" spans="1:2" x14ac:dyDescent="0.25">
      <c r="A596" s="39">
        <v>16558</v>
      </c>
      <c r="B596" s="57">
        <v>11918.85</v>
      </c>
    </row>
    <row r="597" spans="1:2" x14ac:dyDescent="0.25">
      <c r="A597" s="39">
        <v>16589</v>
      </c>
      <c r="B597" s="57">
        <v>10998.51</v>
      </c>
    </row>
    <row r="598" spans="1:2" x14ac:dyDescent="0.25">
      <c r="A598" s="39">
        <v>16619</v>
      </c>
      <c r="B598" s="57">
        <v>19206.23</v>
      </c>
    </row>
    <row r="599" spans="1:2" x14ac:dyDescent="0.25">
      <c r="A599" s="39">
        <v>16650</v>
      </c>
      <c r="B599" s="57">
        <v>116241.03</v>
      </c>
    </row>
    <row r="600" spans="1:2" x14ac:dyDescent="0.25">
      <c r="A600" s="39">
        <v>16681</v>
      </c>
      <c r="B600" s="57">
        <v>21830.400000000001</v>
      </c>
    </row>
    <row r="601" spans="1:2" x14ac:dyDescent="0.25">
      <c r="A601" s="39">
        <v>16711</v>
      </c>
      <c r="B601" s="57">
        <v>15209.48</v>
      </c>
    </row>
    <row r="602" spans="1:2" x14ac:dyDescent="0.25">
      <c r="A602" s="39">
        <v>16742</v>
      </c>
      <c r="B602" s="57">
        <v>13569.12</v>
      </c>
    </row>
    <row r="603" spans="1:2" x14ac:dyDescent="0.25">
      <c r="A603" s="39">
        <v>16772</v>
      </c>
      <c r="B603" s="57">
        <v>9139.9699999999993</v>
      </c>
    </row>
    <row r="604" spans="1:2" x14ac:dyDescent="0.25">
      <c r="A604" s="39">
        <v>16803</v>
      </c>
      <c r="B604" s="57">
        <v>6747.87</v>
      </c>
    </row>
    <row r="605" spans="1:2" x14ac:dyDescent="0.25">
      <c r="A605" s="39">
        <v>16834</v>
      </c>
      <c r="B605" s="57">
        <v>6966.05</v>
      </c>
    </row>
    <row r="606" spans="1:2" x14ac:dyDescent="0.25">
      <c r="A606" s="39">
        <v>16862</v>
      </c>
      <c r="B606" s="57">
        <v>8421.94</v>
      </c>
    </row>
    <row r="607" spans="1:2" x14ac:dyDescent="0.25">
      <c r="A607" s="39">
        <v>16893</v>
      </c>
      <c r="B607" s="57">
        <v>11724.47</v>
      </c>
    </row>
    <row r="608" spans="1:2" x14ac:dyDescent="0.25">
      <c r="A608" s="39">
        <v>16923</v>
      </c>
      <c r="B608" s="57">
        <v>13922.19</v>
      </c>
    </row>
    <row r="609" spans="1:2" x14ac:dyDescent="0.25">
      <c r="A609" s="39">
        <v>16954</v>
      </c>
      <c r="B609" s="57">
        <v>16831.98</v>
      </c>
    </row>
    <row r="610" spans="1:2" x14ac:dyDescent="0.25">
      <c r="A610" s="39">
        <v>16984</v>
      </c>
      <c r="B610" s="57">
        <v>23663.15</v>
      </c>
    </row>
    <row r="611" spans="1:2" x14ac:dyDescent="0.25">
      <c r="A611" s="39">
        <v>17015</v>
      </c>
      <c r="B611" s="57">
        <v>13225.98</v>
      </c>
    </row>
    <row r="612" spans="1:2" x14ac:dyDescent="0.25">
      <c r="A612" s="39">
        <v>17046</v>
      </c>
      <c r="B612" s="57">
        <v>8035.16</v>
      </c>
    </row>
    <row r="613" spans="1:2" x14ac:dyDescent="0.25">
      <c r="A613" s="39">
        <v>17076</v>
      </c>
      <c r="B613" s="57">
        <v>8925.75</v>
      </c>
    </row>
    <row r="614" spans="1:2" x14ac:dyDescent="0.25">
      <c r="A614" s="39">
        <v>17107</v>
      </c>
      <c r="B614" s="57">
        <v>12878.87</v>
      </c>
    </row>
    <row r="615" spans="1:2" x14ac:dyDescent="0.25">
      <c r="A615" s="39">
        <v>17137</v>
      </c>
      <c r="B615" s="57">
        <v>11054.05</v>
      </c>
    </row>
    <row r="616" spans="1:2" x14ac:dyDescent="0.25">
      <c r="A616" s="39">
        <v>17168</v>
      </c>
      <c r="B616" s="57">
        <v>7333</v>
      </c>
    </row>
    <row r="617" spans="1:2" x14ac:dyDescent="0.25">
      <c r="A617" s="39">
        <v>17199</v>
      </c>
      <c r="B617" s="57">
        <v>6591.17</v>
      </c>
    </row>
    <row r="618" spans="1:2" x14ac:dyDescent="0.25">
      <c r="A618" s="39">
        <v>17227</v>
      </c>
      <c r="B618" s="57">
        <v>18152.990000000002</v>
      </c>
    </row>
    <row r="619" spans="1:2" x14ac:dyDescent="0.25">
      <c r="A619" s="39">
        <v>17258</v>
      </c>
      <c r="B619" s="57">
        <v>19257.8</v>
      </c>
    </row>
    <row r="620" spans="1:2" x14ac:dyDescent="0.25">
      <c r="A620" s="39">
        <v>17288</v>
      </c>
      <c r="B620" s="57">
        <v>81884.83</v>
      </c>
    </row>
    <row r="621" spans="1:2" x14ac:dyDescent="0.25">
      <c r="A621" s="39">
        <v>17319</v>
      </c>
      <c r="B621" s="57">
        <v>103380.02</v>
      </c>
    </row>
    <row r="622" spans="1:2" x14ac:dyDescent="0.25">
      <c r="A622" s="39">
        <v>17349</v>
      </c>
      <c r="B622" s="57">
        <v>74805.72</v>
      </c>
    </row>
    <row r="623" spans="1:2" x14ac:dyDescent="0.25">
      <c r="A623" s="39">
        <v>17380</v>
      </c>
      <c r="B623" s="57">
        <v>41653.5</v>
      </c>
    </row>
    <row r="624" spans="1:2" x14ac:dyDescent="0.25">
      <c r="A624" s="39">
        <v>17411</v>
      </c>
      <c r="B624" s="57">
        <v>22756.7</v>
      </c>
    </row>
    <row r="625" spans="1:2" x14ac:dyDescent="0.25">
      <c r="A625" s="39">
        <v>17441</v>
      </c>
      <c r="B625" s="57">
        <v>20947.740000000002</v>
      </c>
    </row>
    <row r="626" spans="1:2" x14ac:dyDescent="0.25">
      <c r="A626" s="39">
        <v>17472</v>
      </c>
      <c r="B626" s="57">
        <v>21048.9</v>
      </c>
    </row>
    <row r="627" spans="1:2" x14ac:dyDescent="0.25">
      <c r="A627" s="39">
        <v>17502</v>
      </c>
      <c r="B627" s="57">
        <v>14019.38</v>
      </c>
    </row>
    <row r="628" spans="1:2" x14ac:dyDescent="0.25">
      <c r="A628" s="39">
        <v>17533</v>
      </c>
      <c r="B628" s="57">
        <v>10615.69</v>
      </c>
    </row>
    <row r="629" spans="1:2" x14ac:dyDescent="0.25">
      <c r="A629" s="39">
        <v>17564</v>
      </c>
      <c r="B629" s="57">
        <v>13422.34</v>
      </c>
    </row>
    <row r="630" spans="1:2" x14ac:dyDescent="0.25">
      <c r="A630" s="39">
        <v>17593</v>
      </c>
      <c r="B630" s="57">
        <v>30859.29</v>
      </c>
    </row>
    <row r="631" spans="1:2" x14ac:dyDescent="0.25">
      <c r="A631" s="39">
        <v>17624</v>
      </c>
      <c r="B631" s="57">
        <v>79092.06</v>
      </c>
    </row>
    <row r="632" spans="1:2" x14ac:dyDescent="0.25">
      <c r="A632" s="39">
        <v>17654</v>
      </c>
      <c r="B632" s="57">
        <v>103717.22</v>
      </c>
    </row>
    <row r="633" spans="1:2" x14ac:dyDescent="0.25">
      <c r="A633" s="39">
        <v>17685</v>
      </c>
      <c r="B633" s="57">
        <v>78459.33</v>
      </c>
    </row>
    <row r="634" spans="1:2" x14ac:dyDescent="0.25">
      <c r="A634" s="39">
        <v>17715</v>
      </c>
      <c r="B634" s="57">
        <v>27312.79</v>
      </c>
    </row>
    <row r="635" spans="1:2" x14ac:dyDescent="0.25">
      <c r="A635" s="39">
        <v>17746</v>
      </c>
      <c r="B635" s="57">
        <v>17984.39</v>
      </c>
    </row>
    <row r="636" spans="1:2" x14ac:dyDescent="0.25">
      <c r="A636" s="39">
        <v>17777</v>
      </c>
      <c r="B636" s="57">
        <v>7448.04</v>
      </c>
    </row>
    <row r="637" spans="1:2" x14ac:dyDescent="0.25">
      <c r="A637" s="39">
        <v>17807</v>
      </c>
      <c r="B637" s="57">
        <v>8090.7</v>
      </c>
    </row>
    <row r="638" spans="1:2" x14ac:dyDescent="0.25">
      <c r="A638" s="39">
        <v>17838</v>
      </c>
      <c r="B638" s="57">
        <v>8158.14</v>
      </c>
    </row>
    <row r="639" spans="1:2" x14ac:dyDescent="0.25">
      <c r="A639" s="39">
        <v>17868</v>
      </c>
      <c r="B639" s="57">
        <v>7598.79</v>
      </c>
    </row>
    <row r="640" spans="1:2" x14ac:dyDescent="0.25">
      <c r="A640" s="39">
        <v>17899</v>
      </c>
      <c r="B640" s="57">
        <v>5537.93</v>
      </c>
    </row>
    <row r="641" spans="1:2" x14ac:dyDescent="0.25">
      <c r="A641" s="39">
        <v>17930</v>
      </c>
      <c r="B641" s="57">
        <v>6162.73</v>
      </c>
    </row>
    <row r="642" spans="1:2" x14ac:dyDescent="0.25">
      <c r="A642" s="39">
        <v>17958</v>
      </c>
      <c r="B642" s="57">
        <v>6747.87</v>
      </c>
    </row>
    <row r="643" spans="1:2" x14ac:dyDescent="0.25">
      <c r="A643" s="39">
        <v>17989</v>
      </c>
      <c r="B643" s="57">
        <v>8679.7999999999993</v>
      </c>
    </row>
    <row r="644" spans="1:2" x14ac:dyDescent="0.25">
      <c r="A644" s="39">
        <v>18019</v>
      </c>
      <c r="B644" s="57">
        <v>43006.25</v>
      </c>
    </row>
    <row r="645" spans="1:2" x14ac:dyDescent="0.25">
      <c r="A645" s="39">
        <v>18050</v>
      </c>
      <c r="B645" s="57">
        <v>199998.28</v>
      </c>
    </row>
    <row r="646" spans="1:2" x14ac:dyDescent="0.25">
      <c r="A646" s="39">
        <v>18080</v>
      </c>
      <c r="B646" s="57">
        <v>89737.51</v>
      </c>
    </row>
    <row r="647" spans="1:2" x14ac:dyDescent="0.25">
      <c r="A647" s="39">
        <v>18111</v>
      </c>
      <c r="B647" s="57">
        <v>24684.66</v>
      </c>
    </row>
    <row r="648" spans="1:2" x14ac:dyDescent="0.25">
      <c r="A648" s="39">
        <v>18142</v>
      </c>
      <c r="B648" s="57">
        <v>12192.57</v>
      </c>
    </row>
    <row r="649" spans="1:2" x14ac:dyDescent="0.25">
      <c r="A649" s="39">
        <v>18172</v>
      </c>
      <c r="B649" s="57">
        <v>9550.5499999999993</v>
      </c>
    </row>
    <row r="650" spans="1:2" x14ac:dyDescent="0.25">
      <c r="A650" s="39">
        <v>18203</v>
      </c>
      <c r="B650" s="57">
        <v>7023.57</v>
      </c>
    </row>
    <row r="651" spans="1:2" x14ac:dyDescent="0.25">
      <c r="A651" s="39">
        <v>18233</v>
      </c>
      <c r="B651" s="57">
        <v>4907.18</v>
      </c>
    </row>
    <row r="652" spans="1:2" x14ac:dyDescent="0.25">
      <c r="A652" s="39">
        <v>18264</v>
      </c>
      <c r="B652" s="57">
        <v>5809.67</v>
      </c>
    </row>
    <row r="653" spans="1:2" x14ac:dyDescent="0.25">
      <c r="A653" s="39">
        <v>18295</v>
      </c>
      <c r="B653" s="57">
        <v>7247.71</v>
      </c>
    </row>
    <row r="654" spans="1:2" x14ac:dyDescent="0.25">
      <c r="A654" s="39">
        <v>18323</v>
      </c>
      <c r="B654" s="57">
        <v>6077.44</v>
      </c>
    </row>
    <row r="655" spans="1:2" x14ac:dyDescent="0.25">
      <c r="A655" s="39">
        <v>18354</v>
      </c>
      <c r="B655" s="57">
        <v>8882.11</v>
      </c>
    </row>
    <row r="656" spans="1:2" x14ac:dyDescent="0.25">
      <c r="A656" s="39">
        <v>18384</v>
      </c>
      <c r="B656" s="57">
        <v>9637.83</v>
      </c>
    </row>
    <row r="657" spans="1:2" x14ac:dyDescent="0.25">
      <c r="A657" s="39">
        <v>18415</v>
      </c>
      <c r="B657" s="57">
        <v>19462.099999999999</v>
      </c>
    </row>
    <row r="658" spans="1:2" x14ac:dyDescent="0.25">
      <c r="A658" s="39">
        <v>18445</v>
      </c>
      <c r="B658" s="57">
        <v>14785.01</v>
      </c>
    </row>
    <row r="659" spans="1:2" x14ac:dyDescent="0.25">
      <c r="A659" s="39">
        <v>18476</v>
      </c>
      <c r="B659" s="57">
        <v>5444.71</v>
      </c>
    </row>
    <row r="660" spans="1:2" x14ac:dyDescent="0.25">
      <c r="A660" s="39">
        <v>18507</v>
      </c>
      <c r="B660" s="57">
        <v>5167.0200000000004</v>
      </c>
    </row>
    <row r="661" spans="1:2" x14ac:dyDescent="0.25">
      <c r="A661" s="39">
        <v>18537</v>
      </c>
      <c r="B661" s="57">
        <v>3447.32</v>
      </c>
    </row>
    <row r="662" spans="1:2" x14ac:dyDescent="0.25">
      <c r="A662" s="39">
        <v>18568</v>
      </c>
      <c r="B662" s="57">
        <v>6011.99</v>
      </c>
    </row>
    <row r="663" spans="1:2" x14ac:dyDescent="0.25">
      <c r="A663" s="39">
        <v>18598</v>
      </c>
      <c r="B663" s="57">
        <v>5121.3999999999996</v>
      </c>
    </row>
    <row r="664" spans="1:2" x14ac:dyDescent="0.25">
      <c r="A664" s="39">
        <v>18629</v>
      </c>
      <c r="B664" s="57">
        <v>4972.63</v>
      </c>
    </row>
    <row r="665" spans="1:2" x14ac:dyDescent="0.25">
      <c r="A665" s="39">
        <v>18660</v>
      </c>
      <c r="B665" s="57">
        <v>5188.84</v>
      </c>
    </row>
    <row r="666" spans="1:2" x14ac:dyDescent="0.25">
      <c r="A666" s="39">
        <v>18688</v>
      </c>
      <c r="B666" s="57">
        <v>2808.04</v>
      </c>
    </row>
    <row r="667" spans="1:2" x14ac:dyDescent="0.25">
      <c r="A667" s="39">
        <v>18719</v>
      </c>
      <c r="B667" s="57">
        <v>6168.69</v>
      </c>
    </row>
    <row r="668" spans="1:2" x14ac:dyDescent="0.25">
      <c r="A668" s="39">
        <v>18749</v>
      </c>
      <c r="B668" s="57">
        <v>14681.87</v>
      </c>
    </row>
    <row r="669" spans="1:2" x14ac:dyDescent="0.25">
      <c r="A669" s="39">
        <v>18780</v>
      </c>
      <c r="B669" s="57">
        <v>15493.12</v>
      </c>
    </row>
    <row r="670" spans="1:2" x14ac:dyDescent="0.25">
      <c r="A670" s="39">
        <v>18810</v>
      </c>
      <c r="B670" s="57">
        <v>19253.830000000002</v>
      </c>
    </row>
    <row r="671" spans="1:2" x14ac:dyDescent="0.25">
      <c r="A671" s="39">
        <v>18841</v>
      </c>
      <c r="B671" s="57">
        <v>20017.48</v>
      </c>
    </row>
    <row r="672" spans="1:2" x14ac:dyDescent="0.25">
      <c r="A672" s="39">
        <v>18872</v>
      </c>
      <c r="B672" s="57">
        <v>7485.73</v>
      </c>
    </row>
    <row r="673" spans="1:2" x14ac:dyDescent="0.25">
      <c r="A673" s="39">
        <v>18902</v>
      </c>
      <c r="B673" s="57">
        <v>8255.33</v>
      </c>
    </row>
    <row r="674" spans="1:2" x14ac:dyDescent="0.25">
      <c r="A674" s="39">
        <v>18933</v>
      </c>
      <c r="B674" s="57">
        <v>6458.28</v>
      </c>
    </row>
    <row r="675" spans="1:2" x14ac:dyDescent="0.25">
      <c r="A675" s="39">
        <v>18963</v>
      </c>
      <c r="B675" s="57">
        <v>5184.87</v>
      </c>
    </row>
    <row r="676" spans="1:2" x14ac:dyDescent="0.25">
      <c r="A676" s="39">
        <v>18994</v>
      </c>
      <c r="B676" s="57">
        <v>3978.9</v>
      </c>
    </row>
    <row r="677" spans="1:2" x14ac:dyDescent="0.25">
      <c r="A677" s="39">
        <v>19025</v>
      </c>
      <c r="B677" s="57">
        <v>2929.63</v>
      </c>
    </row>
    <row r="678" spans="1:2" x14ac:dyDescent="0.25">
      <c r="A678" s="39">
        <v>19054</v>
      </c>
      <c r="B678" s="57">
        <v>5902.9</v>
      </c>
    </row>
    <row r="679" spans="1:2" x14ac:dyDescent="0.25">
      <c r="A679" s="39">
        <v>19085</v>
      </c>
      <c r="B679" s="57">
        <v>12262</v>
      </c>
    </row>
    <row r="680" spans="1:2" x14ac:dyDescent="0.25">
      <c r="A680" s="39">
        <v>19115</v>
      </c>
      <c r="B680" s="57">
        <v>41730.86</v>
      </c>
    </row>
    <row r="681" spans="1:2" x14ac:dyDescent="0.25">
      <c r="A681" s="39">
        <v>19146</v>
      </c>
      <c r="B681" s="57">
        <v>35232.910000000003</v>
      </c>
    </row>
    <row r="682" spans="1:2" x14ac:dyDescent="0.25">
      <c r="A682" s="39">
        <v>19176</v>
      </c>
      <c r="B682" s="57">
        <v>20313.02</v>
      </c>
    </row>
    <row r="683" spans="1:2" x14ac:dyDescent="0.25">
      <c r="A683" s="39">
        <v>19207</v>
      </c>
      <c r="B683" s="57">
        <v>19358.96</v>
      </c>
    </row>
    <row r="684" spans="1:2" x14ac:dyDescent="0.25">
      <c r="A684" s="39">
        <v>19238</v>
      </c>
      <c r="B684" s="57">
        <v>7388.54</v>
      </c>
    </row>
    <row r="685" spans="1:2" x14ac:dyDescent="0.25">
      <c r="A685" s="39">
        <v>19268</v>
      </c>
      <c r="B685" s="57">
        <v>4811.97</v>
      </c>
    </row>
    <row r="686" spans="1:2" x14ac:dyDescent="0.25">
      <c r="A686" s="39">
        <v>19299</v>
      </c>
      <c r="B686" s="57">
        <v>5734.3</v>
      </c>
    </row>
    <row r="687" spans="1:2" x14ac:dyDescent="0.25">
      <c r="A687" s="39">
        <v>19329</v>
      </c>
      <c r="B687" s="57">
        <v>4986.5200000000004</v>
      </c>
    </row>
    <row r="688" spans="1:2" x14ac:dyDescent="0.25">
      <c r="A688" s="39">
        <v>19360</v>
      </c>
      <c r="B688" s="57">
        <v>3629.8</v>
      </c>
    </row>
    <row r="689" spans="1:2" x14ac:dyDescent="0.25">
      <c r="A689" s="39">
        <v>19391</v>
      </c>
      <c r="B689" s="57">
        <v>3100.21</v>
      </c>
    </row>
    <row r="690" spans="1:2" x14ac:dyDescent="0.25">
      <c r="A690" s="39">
        <v>19419</v>
      </c>
      <c r="B690" s="57">
        <v>2880.04</v>
      </c>
    </row>
    <row r="691" spans="1:2" x14ac:dyDescent="0.25">
      <c r="A691" s="39">
        <v>19450</v>
      </c>
      <c r="B691" s="57">
        <v>3592.12</v>
      </c>
    </row>
    <row r="692" spans="1:2" x14ac:dyDescent="0.25">
      <c r="A692" s="39">
        <v>19480</v>
      </c>
      <c r="B692" s="57">
        <v>15719.24</v>
      </c>
    </row>
    <row r="693" spans="1:2" x14ac:dyDescent="0.25">
      <c r="A693" s="39">
        <v>19511</v>
      </c>
      <c r="B693" s="57">
        <v>19315.32</v>
      </c>
    </row>
    <row r="694" spans="1:2" x14ac:dyDescent="0.25">
      <c r="A694" s="39">
        <v>19541</v>
      </c>
      <c r="B694" s="57">
        <v>25517.73</v>
      </c>
    </row>
    <row r="695" spans="1:2" x14ac:dyDescent="0.25">
      <c r="A695" s="39">
        <v>19572</v>
      </c>
      <c r="B695" s="57">
        <v>23756.38</v>
      </c>
    </row>
    <row r="696" spans="1:2" x14ac:dyDescent="0.25">
      <c r="A696" s="39">
        <v>19603</v>
      </c>
      <c r="B696" s="57">
        <v>3284.68</v>
      </c>
    </row>
    <row r="697" spans="1:2" x14ac:dyDescent="0.25">
      <c r="A697" s="39">
        <v>19633</v>
      </c>
      <c r="B697" s="57">
        <v>3889.64</v>
      </c>
    </row>
    <row r="698" spans="1:2" x14ac:dyDescent="0.25">
      <c r="A698" s="39">
        <v>19664</v>
      </c>
      <c r="B698" s="57">
        <v>5601.4</v>
      </c>
    </row>
    <row r="699" spans="1:2" x14ac:dyDescent="0.25">
      <c r="A699" s="39">
        <v>19694</v>
      </c>
      <c r="B699" s="57">
        <v>4724.7</v>
      </c>
    </row>
    <row r="700" spans="1:2" x14ac:dyDescent="0.25">
      <c r="A700" s="39">
        <v>19725</v>
      </c>
      <c r="B700" s="57">
        <v>3796.42</v>
      </c>
    </row>
    <row r="701" spans="1:2" x14ac:dyDescent="0.25">
      <c r="A701" s="39">
        <v>19756</v>
      </c>
      <c r="B701" s="57">
        <v>2856.24</v>
      </c>
    </row>
    <row r="702" spans="1:2" x14ac:dyDescent="0.25">
      <c r="A702" s="39">
        <v>19784</v>
      </c>
      <c r="B702" s="57">
        <v>3276.74</v>
      </c>
    </row>
    <row r="703" spans="1:2" x14ac:dyDescent="0.25">
      <c r="A703" s="39">
        <v>19815</v>
      </c>
      <c r="B703" s="57">
        <v>2336.56</v>
      </c>
    </row>
    <row r="704" spans="1:2" x14ac:dyDescent="0.25">
      <c r="A704" s="39">
        <v>19845</v>
      </c>
      <c r="B704" s="57">
        <v>13704</v>
      </c>
    </row>
    <row r="705" spans="1:2" x14ac:dyDescent="0.25">
      <c r="A705" s="39">
        <v>19876</v>
      </c>
      <c r="B705" s="57">
        <v>4976.6000000000004</v>
      </c>
    </row>
    <row r="706" spans="1:2" x14ac:dyDescent="0.25">
      <c r="A706" s="39">
        <v>19906</v>
      </c>
      <c r="B706" s="57">
        <v>9510.8799999999992</v>
      </c>
    </row>
    <row r="707" spans="1:2" x14ac:dyDescent="0.25">
      <c r="A707" s="39">
        <v>19937</v>
      </c>
      <c r="B707" s="57">
        <v>7126.72</v>
      </c>
    </row>
    <row r="708" spans="1:2" x14ac:dyDescent="0.25">
      <c r="A708" s="39">
        <v>19968</v>
      </c>
      <c r="B708" s="57">
        <v>2955.42</v>
      </c>
    </row>
    <row r="709" spans="1:2" x14ac:dyDescent="0.25">
      <c r="A709" s="39">
        <v>19998</v>
      </c>
      <c r="B709" s="57">
        <v>3001.04</v>
      </c>
    </row>
    <row r="710" spans="1:2" x14ac:dyDescent="0.25">
      <c r="A710" s="39">
        <v>20029</v>
      </c>
      <c r="B710" s="57">
        <v>4835.7700000000004</v>
      </c>
    </row>
    <row r="711" spans="1:2" x14ac:dyDescent="0.25">
      <c r="A711" s="39">
        <v>20059</v>
      </c>
      <c r="B711" s="57">
        <v>3498.89</v>
      </c>
    </row>
    <row r="712" spans="1:2" x14ac:dyDescent="0.25">
      <c r="A712" s="39">
        <v>20090</v>
      </c>
      <c r="B712" s="57">
        <v>2493.2600000000002</v>
      </c>
    </row>
    <row r="713" spans="1:2" x14ac:dyDescent="0.25">
      <c r="A713" s="39">
        <v>20121</v>
      </c>
      <c r="B713" s="57">
        <v>2893.93</v>
      </c>
    </row>
    <row r="714" spans="1:2" x14ac:dyDescent="0.25">
      <c r="A714" s="39">
        <v>20149</v>
      </c>
      <c r="B714" s="57">
        <v>2568.63</v>
      </c>
    </row>
    <row r="715" spans="1:2" x14ac:dyDescent="0.25">
      <c r="A715" s="39">
        <v>20180</v>
      </c>
      <c r="B715" s="57">
        <v>5577.6</v>
      </c>
    </row>
    <row r="716" spans="1:2" x14ac:dyDescent="0.25">
      <c r="A716" s="39">
        <v>20210</v>
      </c>
      <c r="B716" s="57">
        <v>23000.67</v>
      </c>
    </row>
    <row r="717" spans="1:2" x14ac:dyDescent="0.25">
      <c r="A717" s="39">
        <v>20241</v>
      </c>
      <c r="B717" s="57">
        <v>10498.67</v>
      </c>
    </row>
    <row r="718" spans="1:2" x14ac:dyDescent="0.25">
      <c r="A718" s="39">
        <v>20271</v>
      </c>
      <c r="B718" s="57">
        <v>4738.58</v>
      </c>
    </row>
    <row r="719" spans="1:2" x14ac:dyDescent="0.25">
      <c r="A719" s="39">
        <v>20302</v>
      </c>
      <c r="B719" s="57">
        <v>29821.919999999998</v>
      </c>
    </row>
    <row r="720" spans="1:2" x14ac:dyDescent="0.25">
      <c r="A720" s="39">
        <v>20333</v>
      </c>
      <c r="B720" s="57">
        <v>15895.77</v>
      </c>
    </row>
    <row r="721" spans="1:2" x14ac:dyDescent="0.25">
      <c r="A721" s="39">
        <v>20363</v>
      </c>
      <c r="B721" s="57">
        <v>4087.99</v>
      </c>
    </row>
    <row r="722" spans="1:2" x14ac:dyDescent="0.25">
      <c r="A722" s="39">
        <v>20394</v>
      </c>
      <c r="B722" s="57">
        <v>4395.4399999999996</v>
      </c>
    </row>
    <row r="723" spans="1:2" x14ac:dyDescent="0.25">
      <c r="A723" s="39">
        <v>20424</v>
      </c>
      <c r="B723" s="57">
        <v>2927.65</v>
      </c>
    </row>
    <row r="724" spans="1:2" x14ac:dyDescent="0.25">
      <c r="A724" s="39">
        <v>20455</v>
      </c>
      <c r="B724" s="57">
        <v>2334.58</v>
      </c>
    </row>
    <row r="725" spans="1:2" x14ac:dyDescent="0.25">
      <c r="A725" s="39">
        <v>20486</v>
      </c>
      <c r="B725" s="57">
        <v>2526.98</v>
      </c>
    </row>
    <row r="726" spans="1:2" x14ac:dyDescent="0.25">
      <c r="A726" s="39">
        <v>20515</v>
      </c>
      <c r="B726" s="57">
        <v>2614.25</v>
      </c>
    </row>
    <row r="727" spans="1:2" x14ac:dyDescent="0.25">
      <c r="A727" s="39">
        <v>20546</v>
      </c>
      <c r="B727" s="57">
        <v>3750.8</v>
      </c>
    </row>
    <row r="728" spans="1:2" x14ac:dyDescent="0.25">
      <c r="A728" s="39">
        <v>20576</v>
      </c>
      <c r="B728" s="57">
        <v>21110.39</v>
      </c>
    </row>
    <row r="729" spans="1:2" x14ac:dyDescent="0.25">
      <c r="A729" s="39">
        <v>20607</v>
      </c>
      <c r="B729" s="57">
        <v>13604.83</v>
      </c>
    </row>
    <row r="730" spans="1:2" x14ac:dyDescent="0.25">
      <c r="A730" s="39">
        <v>20637</v>
      </c>
      <c r="B730" s="57">
        <v>10098</v>
      </c>
    </row>
    <row r="731" spans="1:2" x14ac:dyDescent="0.25">
      <c r="A731" s="39">
        <v>20668</v>
      </c>
      <c r="B731" s="57">
        <v>12150.92</v>
      </c>
    </row>
    <row r="732" spans="1:2" x14ac:dyDescent="0.25">
      <c r="A732" s="39">
        <v>20699</v>
      </c>
      <c r="B732" s="57">
        <v>1705.81</v>
      </c>
    </row>
    <row r="733" spans="1:2" x14ac:dyDescent="0.25">
      <c r="A733" s="39">
        <v>20729</v>
      </c>
      <c r="B733" s="57">
        <v>1590.77</v>
      </c>
    </row>
    <row r="734" spans="1:2" x14ac:dyDescent="0.25">
      <c r="A734" s="39">
        <v>20760</v>
      </c>
      <c r="B734" s="57">
        <v>3544.51</v>
      </c>
    </row>
    <row r="735" spans="1:2" x14ac:dyDescent="0.25">
      <c r="A735" s="39">
        <v>20790</v>
      </c>
      <c r="B735" s="57">
        <v>2171.9299999999998</v>
      </c>
    </row>
    <row r="736" spans="1:2" x14ac:dyDescent="0.25">
      <c r="A736" s="39">
        <v>20821</v>
      </c>
      <c r="B736" s="57">
        <v>2130.2800000000002</v>
      </c>
    </row>
    <row r="737" spans="1:2" x14ac:dyDescent="0.25">
      <c r="A737" s="39">
        <v>20852</v>
      </c>
      <c r="B737" s="57">
        <v>2400.0300000000002</v>
      </c>
    </row>
    <row r="738" spans="1:2" x14ac:dyDescent="0.25">
      <c r="A738" s="39">
        <v>20880</v>
      </c>
      <c r="B738" s="57">
        <v>2971.28</v>
      </c>
    </row>
    <row r="739" spans="1:2" x14ac:dyDescent="0.25">
      <c r="A739" s="39">
        <v>20911</v>
      </c>
      <c r="B739" s="57">
        <v>9631.8799999999992</v>
      </c>
    </row>
    <row r="740" spans="1:2" x14ac:dyDescent="0.25">
      <c r="A740" s="39">
        <v>20941</v>
      </c>
      <c r="B740" s="57">
        <v>87738.14</v>
      </c>
    </row>
    <row r="741" spans="1:2" x14ac:dyDescent="0.25">
      <c r="A741" s="39">
        <v>20972</v>
      </c>
      <c r="B741" s="57">
        <v>79597.850000000006</v>
      </c>
    </row>
    <row r="742" spans="1:2" x14ac:dyDescent="0.25">
      <c r="A742" s="39">
        <v>21002</v>
      </c>
      <c r="B742" s="57">
        <v>63928.21</v>
      </c>
    </row>
    <row r="743" spans="1:2" x14ac:dyDescent="0.25">
      <c r="A743" s="39">
        <v>21033</v>
      </c>
      <c r="B743" s="57">
        <v>60716.92</v>
      </c>
    </row>
    <row r="744" spans="1:2" x14ac:dyDescent="0.25">
      <c r="A744" s="39">
        <v>21064</v>
      </c>
      <c r="B744" s="57">
        <v>14545.01</v>
      </c>
    </row>
    <row r="745" spans="1:2" x14ac:dyDescent="0.25">
      <c r="A745" s="39">
        <v>21094</v>
      </c>
      <c r="B745" s="57">
        <v>12859.03</v>
      </c>
    </row>
    <row r="746" spans="1:2" x14ac:dyDescent="0.25">
      <c r="A746" s="39">
        <v>21125</v>
      </c>
      <c r="B746" s="57">
        <v>14840.55</v>
      </c>
    </row>
    <row r="747" spans="1:2" x14ac:dyDescent="0.25">
      <c r="A747" s="39">
        <v>21155</v>
      </c>
      <c r="B747" s="57">
        <v>8102.6</v>
      </c>
    </row>
    <row r="748" spans="1:2" x14ac:dyDescent="0.25">
      <c r="A748" s="39">
        <v>21186</v>
      </c>
      <c r="B748" s="57">
        <v>5595.45</v>
      </c>
    </row>
    <row r="749" spans="1:2" x14ac:dyDescent="0.25">
      <c r="A749" s="39">
        <v>21217</v>
      </c>
      <c r="B749" s="57">
        <v>4857.59</v>
      </c>
    </row>
    <row r="750" spans="1:2" x14ac:dyDescent="0.25">
      <c r="A750" s="39">
        <v>21245</v>
      </c>
      <c r="B750" s="57">
        <v>9467.25</v>
      </c>
    </row>
    <row r="751" spans="1:2" x14ac:dyDescent="0.25">
      <c r="A751" s="39">
        <v>21276</v>
      </c>
      <c r="B751" s="57">
        <v>28615.96</v>
      </c>
    </row>
    <row r="752" spans="1:2" x14ac:dyDescent="0.25">
      <c r="A752" s="39">
        <v>21306</v>
      </c>
      <c r="B752" s="57">
        <v>86944.74</v>
      </c>
    </row>
    <row r="753" spans="1:2" x14ac:dyDescent="0.25">
      <c r="A753" s="39">
        <v>21337</v>
      </c>
      <c r="B753" s="57">
        <v>48569.96</v>
      </c>
    </row>
    <row r="754" spans="1:2" x14ac:dyDescent="0.25">
      <c r="A754" s="39">
        <v>21367</v>
      </c>
      <c r="B754" s="57">
        <v>14648.15</v>
      </c>
    </row>
    <row r="755" spans="1:2" x14ac:dyDescent="0.25">
      <c r="A755" s="39">
        <v>21398</v>
      </c>
      <c r="B755" s="57">
        <v>7273.49</v>
      </c>
    </row>
    <row r="756" spans="1:2" x14ac:dyDescent="0.25">
      <c r="A756" s="39">
        <v>21429</v>
      </c>
      <c r="B756" s="57">
        <v>5262.23</v>
      </c>
    </row>
    <row r="757" spans="1:2" x14ac:dyDescent="0.25">
      <c r="A757" s="39">
        <v>21459</v>
      </c>
      <c r="B757" s="57">
        <v>6291.66</v>
      </c>
    </row>
    <row r="758" spans="1:2" x14ac:dyDescent="0.25">
      <c r="A758" s="39">
        <v>21490</v>
      </c>
      <c r="B758" s="57">
        <v>3385.83</v>
      </c>
    </row>
    <row r="759" spans="1:2" x14ac:dyDescent="0.25">
      <c r="A759" s="39">
        <v>21520</v>
      </c>
      <c r="B759" s="57">
        <v>4284.3599999999997</v>
      </c>
    </row>
    <row r="760" spans="1:2" x14ac:dyDescent="0.25">
      <c r="A760" s="39">
        <v>21551</v>
      </c>
      <c r="B760" s="57">
        <v>3931.3</v>
      </c>
    </row>
    <row r="761" spans="1:2" x14ac:dyDescent="0.25">
      <c r="A761" s="39">
        <v>21582</v>
      </c>
      <c r="B761" s="57">
        <v>4095.93</v>
      </c>
    </row>
    <row r="762" spans="1:2" x14ac:dyDescent="0.25">
      <c r="A762" s="39">
        <v>21610</v>
      </c>
      <c r="B762" s="57">
        <v>5789.84</v>
      </c>
    </row>
    <row r="763" spans="1:2" x14ac:dyDescent="0.25">
      <c r="A763" s="39">
        <v>21641</v>
      </c>
      <c r="B763" s="57">
        <v>19315.32</v>
      </c>
    </row>
    <row r="764" spans="1:2" x14ac:dyDescent="0.25">
      <c r="A764" s="39">
        <v>21671</v>
      </c>
      <c r="B764" s="57">
        <v>25686.32</v>
      </c>
    </row>
    <row r="765" spans="1:2" x14ac:dyDescent="0.25">
      <c r="A765" s="39">
        <v>21702</v>
      </c>
      <c r="B765" s="57">
        <v>22863.8</v>
      </c>
    </row>
    <row r="766" spans="1:2" x14ac:dyDescent="0.25">
      <c r="A766" s="39">
        <v>21732</v>
      </c>
      <c r="B766" s="57">
        <v>12646.8</v>
      </c>
    </row>
    <row r="767" spans="1:2" x14ac:dyDescent="0.25">
      <c r="A767" s="39">
        <v>21763</v>
      </c>
      <c r="B767" s="57">
        <v>14199.88</v>
      </c>
    </row>
    <row r="768" spans="1:2" x14ac:dyDescent="0.25">
      <c r="A768" s="39">
        <v>21794</v>
      </c>
      <c r="B768" s="57">
        <v>4569.9799999999996</v>
      </c>
    </row>
    <row r="769" spans="1:2" x14ac:dyDescent="0.25">
      <c r="A769" s="39">
        <v>21824</v>
      </c>
      <c r="B769" s="57">
        <v>12317.54</v>
      </c>
    </row>
    <row r="770" spans="1:2" x14ac:dyDescent="0.25">
      <c r="A770" s="39">
        <v>21855</v>
      </c>
      <c r="B770" s="57">
        <v>7507.55</v>
      </c>
    </row>
    <row r="771" spans="1:2" x14ac:dyDescent="0.25">
      <c r="A771" s="39">
        <v>21885</v>
      </c>
      <c r="B771" s="57">
        <v>5093.63</v>
      </c>
    </row>
    <row r="772" spans="1:2" x14ac:dyDescent="0.25">
      <c r="A772" s="39">
        <v>21916</v>
      </c>
      <c r="B772" s="57">
        <v>4173.28</v>
      </c>
    </row>
    <row r="773" spans="1:2" x14ac:dyDescent="0.25">
      <c r="A773" s="39">
        <v>21947</v>
      </c>
      <c r="B773" s="57">
        <v>5361.4</v>
      </c>
    </row>
    <row r="774" spans="1:2" x14ac:dyDescent="0.25">
      <c r="A774" s="39">
        <v>21976</v>
      </c>
      <c r="B774" s="57">
        <v>31073.51</v>
      </c>
    </row>
    <row r="775" spans="1:2" x14ac:dyDescent="0.25">
      <c r="A775" s="39">
        <v>22007</v>
      </c>
      <c r="B775" s="57">
        <v>31948.23</v>
      </c>
    </row>
    <row r="776" spans="1:2" x14ac:dyDescent="0.25">
      <c r="A776" s="39">
        <v>22037</v>
      </c>
      <c r="B776" s="57">
        <v>48240.7</v>
      </c>
    </row>
    <row r="777" spans="1:2" x14ac:dyDescent="0.25">
      <c r="A777" s="39">
        <v>22068</v>
      </c>
      <c r="B777" s="57">
        <v>26114.76</v>
      </c>
    </row>
    <row r="778" spans="1:2" x14ac:dyDescent="0.25">
      <c r="A778" s="39">
        <v>22098</v>
      </c>
      <c r="B778" s="57">
        <v>20769.23</v>
      </c>
    </row>
    <row r="779" spans="1:2" x14ac:dyDescent="0.25">
      <c r="A779" s="39">
        <v>22129</v>
      </c>
      <c r="B779" s="57">
        <v>7565.07</v>
      </c>
    </row>
    <row r="780" spans="1:2" x14ac:dyDescent="0.25">
      <c r="A780" s="39">
        <v>22160</v>
      </c>
      <c r="B780" s="57">
        <v>3201.37</v>
      </c>
    </row>
    <row r="781" spans="1:2" x14ac:dyDescent="0.25">
      <c r="A781" s="39">
        <v>22190</v>
      </c>
      <c r="B781" s="57">
        <v>8122.43</v>
      </c>
    </row>
    <row r="782" spans="1:2" x14ac:dyDescent="0.25">
      <c r="A782" s="39">
        <v>22221</v>
      </c>
      <c r="B782" s="57">
        <v>6206.37</v>
      </c>
    </row>
    <row r="783" spans="1:2" x14ac:dyDescent="0.25">
      <c r="A783" s="39">
        <v>22251</v>
      </c>
      <c r="B783" s="57">
        <v>6275.79</v>
      </c>
    </row>
    <row r="784" spans="1:2" x14ac:dyDescent="0.25">
      <c r="A784" s="39">
        <v>22282</v>
      </c>
      <c r="B784" s="57">
        <v>4903.21</v>
      </c>
    </row>
    <row r="785" spans="1:2" x14ac:dyDescent="0.25">
      <c r="A785" s="39">
        <v>22313</v>
      </c>
      <c r="B785" s="57">
        <v>6029.84</v>
      </c>
    </row>
    <row r="786" spans="1:2" x14ac:dyDescent="0.25">
      <c r="A786" s="39">
        <v>22341</v>
      </c>
      <c r="B786" s="57">
        <v>7485.73</v>
      </c>
    </row>
    <row r="787" spans="1:2" x14ac:dyDescent="0.25">
      <c r="A787" s="39">
        <v>22372</v>
      </c>
      <c r="B787" s="57">
        <v>11258.35</v>
      </c>
    </row>
    <row r="788" spans="1:2" x14ac:dyDescent="0.25">
      <c r="A788" s="39">
        <v>22402</v>
      </c>
      <c r="B788" s="57">
        <v>31884.76</v>
      </c>
    </row>
    <row r="789" spans="1:2" x14ac:dyDescent="0.25">
      <c r="A789" s="39">
        <v>22433</v>
      </c>
      <c r="B789" s="57">
        <v>15683.53</v>
      </c>
    </row>
    <row r="790" spans="1:2" x14ac:dyDescent="0.25">
      <c r="A790" s="39">
        <v>22463</v>
      </c>
      <c r="B790" s="57">
        <v>21643.95</v>
      </c>
    </row>
    <row r="791" spans="1:2" x14ac:dyDescent="0.25">
      <c r="A791" s="39">
        <v>22494</v>
      </c>
      <c r="B791" s="57">
        <v>37190.629999999997</v>
      </c>
    </row>
    <row r="792" spans="1:2" x14ac:dyDescent="0.25">
      <c r="A792" s="39">
        <v>22525</v>
      </c>
      <c r="B792" s="57">
        <v>30333.67</v>
      </c>
    </row>
    <row r="793" spans="1:2" x14ac:dyDescent="0.25">
      <c r="A793" s="39">
        <v>22555</v>
      </c>
      <c r="B793" s="57">
        <v>22417.52</v>
      </c>
    </row>
    <row r="794" spans="1:2" x14ac:dyDescent="0.25">
      <c r="A794" s="39">
        <v>22586</v>
      </c>
      <c r="B794" s="57">
        <v>22074.37</v>
      </c>
    </row>
    <row r="795" spans="1:2" x14ac:dyDescent="0.25">
      <c r="A795" s="39">
        <v>22616</v>
      </c>
      <c r="B795" s="57">
        <v>13999.54</v>
      </c>
    </row>
    <row r="796" spans="1:2" x14ac:dyDescent="0.25">
      <c r="A796" s="39">
        <v>22647</v>
      </c>
      <c r="B796" s="57">
        <v>8287.06</v>
      </c>
    </row>
    <row r="797" spans="1:2" x14ac:dyDescent="0.25">
      <c r="A797" s="39">
        <v>22678</v>
      </c>
      <c r="B797" s="57">
        <v>15136.09</v>
      </c>
    </row>
    <row r="798" spans="1:2" x14ac:dyDescent="0.25">
      <c r="A798" s="39">
        <v>22706</v>
      </c>
      <c r="B798" s="57">
        <v>14618.4</v>
      </c>
    </row>
    <row r="799" spans="1:2" x14ac:dyDescent="0.25">
      <c r="A799" s="39">
        <v>22737</v>
      </c>
      <c r="B799" s="57">
        <v>43045.919999999998</v>
      </c>
    </row>
    <row r="800" spans="1:2" x14ac:dyDescent="0.25">
      <c r="A800" s="39">
        <v>22767</v>
      </c>
      <c r="B800" s="57">
        <v>35052.410000000003</v>
      </c>
    </row>
    <row r="801" spans="1:2" x14ac:dyDescent="0.25">
      <c r="A801" s="39">
        <v>22798</v>
      </c>
      <c r="B801" s="57">
        <v>22730.91</v>
      </c>
    </row>
    <row r="802" spans="1:2" x14ac:dyDescent="0.25">
      <c r="A802" s="39">
        <v>22828</v>
      </c>
      <c r="B802" s="57">
        <v>18938.46</v>
      </c>
    </row>
    <row r="803" spans="1:2" x14ac:dyDescent="0.25">
      <c r="A803" s="39">
        <v>22859</v>
      </c>
      <c r="B803" s="57">
        <v>7644.41</v>
      </c>
    </row>
    <row r="804" spans="1:2" x14ac:dyDescent="0.25">
      <c r="A804" s="39">
        <v>22890</v>
      </c>
      <c r="B804" s="57">
        <v>3175.58</v>
      </c>
    </row>
    <row r="805" spans="1:2" x14ac:dyDescent="0.25">
      <c r="A805" s="39">
        <v>22920</v>
      </c>
      <c r="B805" s="57">
        <v>3201.37</v>
      </c>
    </row>
    <row r="806" spans="1:2" x14ac:dyDescent="0.25">
      <c r="A806" s="39">
        <v>22951</v>
      </c>
      <c r="B806" s="57">
        <v>4109.8100000000004</v>
      </c>
    </row>
    <row r="807" spans="1:2" x14ac:dyDescent="0.25">
      <c r="A807" s="39">
        <v>22981</v>
      </c>
      <c r="B807" s="57">
        <v>4181.22</v>
      </c>
    </row>
    <row r="808" spans="1:2" x14ac:dyDescent="0.25">
      <c r="A808" s="39">
        <v>23012</v>
      </c>
      <c r="B808" s="57">
        <v>4234.7700000000004</v>
      </c>
    </row>
    <row r="809" spans="1:2" x14ac:dyDescent="0.25">
      <c r="A809" s="39">
        <v>23043</v>
      </c>
      <c r="B809" s="57">
        <v>3917.41</v>
      </c>
    </row>
    <row r="810" spans="1:2" x14ac:dyDescent="0.25">
      <c r="A810" s="39">
        <v>23071</v>
      </c>
      <c r="B810" s="57">
        <v>3602.04</v>
      </c>
    </row>
    <row r="811" spans="1:2" x14ac:dyDescent="0.25">
      <c r="A811" s="39">
        <v>23102</v>
      </c>
      <c r="B811" s="57">
        <v>2334.58</v>
      </c>
    </row>
    <row r="812" spans="1:2" x14ac:dyDescent="0.25">
      <c r="A812" s="39">
        <v>23132</v>
      </c>
      <c r="B812" s="57">
        <v>3786.5</v>
      </c>
    </row>
    <row r="813" spans="1:2" x14ac:dyDescent="0.25">
      <c r="A813" s="39">
        <v>23163</v>
      </c>
      <c r="B813" s="57">
        <v>10806.11</v>
      </c>
    </row>
    <row r="814" spans="1:2" x14ac:dyDescent="0.25">
      <c r="A814" s="39">
        <v>23193</v>
      </c>
      <c r="B814" s="57">
        <v>3429.47</v>
      </c>
    </row>
    <row r="815" spans="1:2" x14ac:dyDescent="0.25">
      <c r="A815" s="39">
        <v>23224</v>
      </c>
      <c r="B815" s="57">
        <v>9548.57</v>
      </c>
    </row>
    <row r="816" spans="1:2" x14ac:dyDescent="0.25">
      <c r="A816" s="39">
        <v>23255</v>
      </c>
      <c r="B816" s="57">
        <v>12033.89</v>
      </c>
    </row>
    <row r="817" spans="1:2" x14ac:dyDescent="0.25">
      <c r="A817" s="39">
        <v>23285</v>
      </c>
      <c r="B817" s="57">
        <v>4113.78</v>
      </c>
    </row>
    <row r="818" spans="1:2" x14ac:dyDescent="0.25">
      <c r="A818" s="39">
        <v>23316</v>
      </c>
      <c r="B818" s="57">
        <v>4109.8100000000004</v>
      </c>
    </row>
    <row r="819" spans="1:2" x14ac:dyDescent="0.25">
      <c r="A819" s="39">
        <v>23346</v>
      </c>
      <c r="B819" s="57">
        <v>4508.5</v>
      </c>
    </row>
    <row r="820" spans="1:2" x14ac:dyDescent="0.25">
      <c r="A820" s="39">
        <v>23377</v>
      </c>
      <c r="B820" s="57">
        <v>3169.63</v>
      </c>
    </row>
    <row r="821" spans="1:2" x14ac:dyDescent="0.25">
      <c r="A821" s="39">
        <v>23408</v>
      </c>
      <c r="B821" s="57">
        <v>2778.88</v>
      </c>
    </row>
    <row r="822" spans="1:2" x14ac:dyDescent="0.25">
      <c r="A822" s="39">
        <v>23437</v>
      </c>
      <c r="B822" s="57">
        <v>5506.2</v>
      </c>
    </row>
    <row r="823" spans="1:2" x14ac:dyDescent="0.25">
      <c r="A823" s="39">
        <v>23468</v>
      </c>
      <c r="B823" s="57">
        <v>10538.34</v>
      </c>
    </row>
    <row r="824" spans="1:2" x14ac:dyDescent="0.25">
      <c r="A824" s="39">
        <v>23498</v>
      </c>
      <c r="B824" s="57">
        <v>19277.64</v>
      </c>
    </row>
    <row r="825" spans="1:2" x14ac:dyDescent="0.25">
      <c r="A825" s="39">
        <v>23529</v>
      </c>
      <c r="B825" s="57">
        <v>11194.87</v>
      </c>
    </row>
    <row r="826" spans="1:2" x14ac:dyDescent="0.25">
      <c r="A826" s="39">
        <v>23559</v>
      </c>
      <c r="B826" s="57">
        <v>10401.469999999999</v>
      </c>
    </row>
    <row r="827" spans="1:2" x14ac:dyDescent="0.25">
      <c r="A827" s="39">
        <v>23590</v>
      </c>
      <c r="B827" s="57">
        <v>14441.86</v>
      </c>
    </row>
    <row r="828" spans="1:2" x14ac:dyDescent="0.25">
      <c r="A828" s="39">
        <v>23621</v>
      </c>
      <c r="B828" s="57">
        <v>3576.25</v>
      </c>
    </row>
    <row r="829" spans="1:2" x14ac:dyDescent="0.25">
      <c r="A829" s="39">
        <v>23651</v>
      </c>
      <c r="B829" s="57">
        <v>3086.33</v>
      </c>
    </row>
    <row r="830" spans="1:2" x14ac:dyDescent="0.25">
      <c r="A830" s="39">
        <v>23682</v>
      </c>
      <c r="B830" s="57">
        <v>4169.32</v>
      </c>
    </row>
    <row r="831" spans="1:2" x14ac:dyDescent="0.25">
      <c r="A831" s="39">
        <v>23712</v>
      </c>
      <c r="B831" s="57">
        <v>3447.32</v>
      </c>
    </row>
    <row r="832" spans="1:2" x14ac:dyDescent="0.25">
      <c r="A832" s="39">
        <v>23743</v>
      </c>
      <c r="B832" s="57">
        <v>3149.8</v>
      </c>
    </row>
    <row r="833" spans="1:2" x14ac:dyDescent="0.25">
      <c r="A833" s="39">
        <v>23774</v>
      </c>
      <c r="B833" s="57">
        <v>3022.85</v>
      </c>
    </row>
    <row r="834" spans="1:2" x14ac:dyDescent="0.25">
      <c r="A834" s="39">
        <v>23802</v>
      </c>
      <c r="B834" s="57">
        <v>4282.38</v>
      </c>
    </row>
    <row r="835" spans="1:2" x14ac:dyDescent="0.25">
      <c r="A835" s="39">
        <v>23833</v>
      </c>
      <c r="B835" s="57">
        <v>15417.75</v>
      </c>
    </row>
    <row r="836" spans="1:2" x14ac:dyDescent="0.25">
      <c r="A836" s="39">
        <v>23863</v>
      </c>
      <c r="B836" s="57">
        <v>23581.83</v>
      </c>
    </row>
    <row r="837" spans="1:2" x14ac:dyDescent="0.25">
      <c r="A837" s="39">
        <v>23894</v>
      </c>
      <c r="B837" s="57">
        <v>94825.19</v>
      </c>
    </row>
    <row r="838" spans="1:2" x14ac:dyDescent="0.25">
      <c r="A838" s="39">
        <v>23924</v>
      </c>
      <c r="B838" s="57">
        <v>59947.32</v>
      </c>
    </row>
    <row r="839" spans="1:2" x14ac:dyDescent="0.25">
      <c r="A839" s="39">
        <v>23955</v>
      </c>
      <c r="B839" s="57">
        <v>69837.05</v>
      </c>
    </row>
    <row r="840" spans="1:2" x14ac:dyDescent="0.25">
      <c r="A840" s="39">
        <v>23986</v>
      </c>
      <c r="B840" s="57">
        <v>32850.730000000003</v>
      </c>
    </row>
    <row r="841" spans="1:2" x14ac:dyDescent="0.25">
      <c r="A841" s="39">
        <v>24016</v>
      </c>
      <c r="B841" s="57">
        <v>18109.36</v>
      </c>
    </row>
    <row r="842" spans="1:2" x14ac:dyDescent="0.25">
      <c r="A842" s="39">
        <v>24047</v>
      </c>
      <c r="B842" s="57">
        <v>8731.3700000000008</v>
      </c>
    </row>
    <row r="843" spans="1:2" x14ac:dyDescent="0.25">
      <c r="A843" s="39">
        <v>24077</v>
      </c>
      <c r="B843" s="57">
        <v>7031.51</v>
      </c>
    </row>
    <row r="844" spans="1:2" x14ac:dyDescent="0.25">
      <c r="A844" s="39">
        <v>24108</v>
      </c>
      <c r="B844" s="57">
        <v>5288.01</v>
      </c>
    </row>
    <row r="845" spans="1:2" x14ac:dyDescent="0.25">
      <c r="A845" s="39">
        <v>24139</v>
      </c>
      <c r="B845" s="57">
        <v>5629.17</v>
      </c>
    </row>
    <row r="846" spans="1:2" x14ac:dyDescent="0.25">
      <c r="A846" s="39">
        <v>24167</v>
      </c>
      <c r="B846" s="57">
        <v>5224.54</v>
      </c>
    </row>
    <row r="847" spans="1:2" x14ac:dyDescent="0.25">
      <c r="A847" s="39">
        <v>24198</v>
      </c>
      <c r="B847" s="57">
        <v>13138.7</v>
      </c>
    </row>
    <row r="848" spans="1:2" x14ac:dyDescent="0.25">
      <c r="A848" s="39">
        <v>24228</v>
      </c>
      <c r="B848" s="57">
        <v>11085.78</v>
      </c>
    </row>
    <row r="849" spans="1:2" x14ac:dyDescent="0.25">
      <c r="A849" s="39">
        <v>24259</v>
      </c>
      <c r="B849" s="57">
        <v>7440.11</v>
      </c>
    </row>
    <row r="850" spans="1:2" x14ac:dyDescent="0.25">
      <c r="A850" s="39">
        <v>24289</v>
      </c>
      <c r="B850" s="57">
        <v>13531.44</v>
      </c>
    </row>
    <row r="851" spans="1:2" x14ac:dyDescent="0.25">
      <c r="A851" s="39">
        <v>24320</v>
      </c>
      <c r="B851" s="57">
        <v>13953.92</v>
      </c>
    </row>
    <row r="852" spans="1:2" x14ac:dyDescent="0.25">
      <c r="A852" s="39">
        <v>24351</v>
      </c>
      <c r="B852" s="57">
        <v>5869.18</v>
      </c>
    </row>
    <row r="853" spans="1:2" x14ac:dyDescent="0.25">
      <c r="A853" s="39">
        <v>24381</v>
      </c>
      <c r="B853" s="57">
        <v>5581.57</v>
      </c>
    </row>
    <row r="854" spans="1:2" x14ac:dyDescent="0.25">
      <c r="A854" s="39">
        <v>24412</v>
      </c>
      <c r="B854" s="57">
        <v>6109.18</v>
      </c>
    </row>
    <row r="855" spans="1:2" x14ac:dyDescent="0.25">
      <c r="A855" s="39">
        <v>24442</v>
      </c>
      <c r="B855" s="57">
        <v>4506.51</v>
      </c>
    </row>
    <row r="856" spans="1:2" x14ac:dyDescent="0.25">
      <c r="A856" s="39">
        <v>24473</v>
      </c>
      <c r="B856" s="57">
        <v>4956.7700000000004</v>
      </c>
    </row>
    <row r="857" spans="1:2" x14ac:dyDescent="0.25">
      <c r="A857" s="39">
        <v>24504</v>
      </c>
      <c r="B857" s="57">
        <v>3582.2</v>
      </c>
    </row>
    <row r="858" spans="1:2" x14ac:dyDescent="0.25">
      <c r="A858" s="39">
        <v>24532</v>
      </c>
      <c r="B858" s="57">
        <v>3308.48</v>
      </c>
    </row>
    <row r="859" spans="1:2" x14ac:dyDescent="0.25">
      <c r="A859" s="39">
        <v>24563</v>
      </c>
      <c r="B859" s="57">
        <v>8850.3799999999992</v>
      </c>
    </row>
    <row r="860" spans="1:2" x14ac:dyDescent="0.25">
      <c r="A860" s="39">
        <v>24593</v>
      </c>
      <c r="B860" s="57">
        <v>12946.3</v>
      </c>
    </row>
    <row r="861" spans="1:2" x14ac:dyDescent="0.25">
      <c r="A861" s="39">
        <v>24624</v>
      </c>
      <c r="B861" s="57">
        <v>17355.63</v>
      </c>
    </row>
    <row r="862" spans="1:2" x14ac:dyDescent="0.25">
      <c r="A862" s="39">
        <v>24654</v>
      </c>
      <c r="B862" s="57">
        <v>18152.990000000002</v>
      </c>
    </row>
    <row r="863" spans="1:2" x14ac:dyDescent="0.25">
      <c r="A863" s="39">
        <v>24685</v>
      </c>
      <c r="B863" s="57">
        <v>18553.66</v>
      </c>
    </row>
    <row r="864" spans="1:2" x14ac:dyDescent="0.25">
      <c r="A864" s="39">
        <v>24716</v>
      </c>
      <c r="B864" s="57">
        <v>12870.93</v>
      </c>
    </row>
    <row r="865" spans="1:2" x14ac:dyDescent="0.25">
      <c r="A865" s="39">
        <v>24746</v>
      </c>
      <c r="B865" s="57">
        <v>7624.57</v>
      </c>
    </row>
    <row r="866" spans="1:2" x14ac:dyDescent="0.25">
      <c r="A866" s="39">
        <v>24777</v>
      </c>
      <c r="B866" s="57">
        <v>8386.24</v>
      </c>
    </row>
    <row r="867" spans="1:2" x14ac:dyDescent="0.25">
      <c r="A867" s="39">
        <v>24807</v>
      </c>
      <c r="B867" s="57">
        <v>6095.3</v>
      </c>
    </row>
    <row r="868" spans="1:2" x14ac:dyDescent="0.25">
      <c r="A868" s="39">
        <v>24838</v>
      </c>
      <c r="B868" s="57">
        <v>6535.63</v>
      </c>
    </row>
    <row r="869" spans="1:2" x14ac:dyDescent="0.25">
      <c r="A869" s="39">
        <v>24869</v>
      </c>
      <c r="B869" s="57">
        <v>5936.62</v>
      </c>
    </row>
    <row r="870" spans="1:2" x14ac:dyDescent="0.25">
      <c r="A870" s="39">
        <v>24898</v>
      </c>
      <c r="B870" s="57">
        <v>6349.18</v>
      </c>
    </row>
    <row r="871" spans="1:2" x14ac:dyDescent="0.25">
      <c r="A871" s="39">
        <v>24929</v>
      </c>
      <c r="B871" s="57">
        <v>8364.42</v>
      </c>
    </row>
    <row r="872" spans="1:2" x14ac:dyDescent="0.25">
      <c r="A872" s="39">
        <v>24959</v>
      </c>
      <c r="B872" s="57">
        <v>19216.150000000001</v>
      </c>
    </row>
    <row r="873" spans="1:2" x14ac:dyDescent="0.25">
      <c r="A873" s="39">
        <v>24990</v>
      </c>
      <c r="B873" s="57">
        <v>11510.25</v>
      </c>
    </row>
    <row r="874" spans="1:2" x14ac:dyDescent="0.25">
      <c r="A874" s="39">
        <v>25020</v>
      </c>
      <c r="B874" s="57">
        <v>20049.22</v>
      </c>
    </row>
    <row r="875" spans="1:2" x14ac:dyDescent="0.25">
      <c r="A875" s="39">
        <v>25051</v>
      </c>
      <c r="B875" s="57">
        <v>28471.16</v>
      </c>
    </row>
    <row r="876" spans="1:2" x14ac:dyDescent="0.25">
      <c r="A876" s="39">
        <v>25082</v>
      </c>
      <c r="B876" s="57">
        <v>10740.65</v>
      </c>
    </row>
    <row r="877" spans="1:2" x14ac:dyDescent="0.25">
      <c r="A877" s="39">
        <v>25112</v>
      </c>
      <c r="B877" s="57">
        <v>8602.44</v>
      </c>
    </row>
    <row r="878" spans="1:2" x14ac:dyDescent="0.25">
      <c r="A878" s="39">
        <v>25143</v>
      </c>
      <c r="B878" s="57">
        <v>6712.16</v>
      </c>
    </row>
    <row r="879" spans="1:2" x14ac:dyDescent="0.25">
      <c r="A879" s="39">
        <v>25173</v>
      </c>
      <c r="B879" s="57">
        <v>4893.29</v>
      </c>
    </row>
    <row r="880" spans="1:2" x14ac:dyDescent="0.25">
      <c r="A880" s="39">
        <v>25204</v>
      </c>
      <c r="B880" s="57">
        <v>4082.04</v>
      </c>
    </row>
    <row r="881" spans="1:2" x14ac:dyDescent="0.25">
      <c r="A881" s="39">
        <v>25235</v>
      </c>
      <c r="B881" s="57">
        <v>3643.69</v>
      </c>
    </row>
    <row r="882" spans="1:2" x14ac:dyDescent="0.25">
      <c r="A882" s="39">
        <v>25263</v>
      </c>
      <c r="B882" s="57">
        <v>5654.96</v>
      </c>
    </row>
    <row r="883" spans="1:2" x14ac:dyDescent="0.25">
      <c r="A883" s="39">
        <v>25294</v>
      </c>
      <c r="B883" s="57">
        <v>5680.74</v>
      </c>
    </row>
    <row r="884" spans="1:2" x14ac:dyDescent="0.25">
      <c r="A884" s="39">
        <v>25324</v>
      </c>
      <c r="B884" s="57">
        <v>164592.81</v>
      </c>
    </row>
    <row r="885" spans="1:2" x14ac:dyDescent="0.25">
      <c r="A885" s="39">
        <v>25355</v>
      </c>
      <c r="B885" s="57">
        <v>114110.76</v>
      </c>
    </row>
    <row r="886" spans="1:2" x14ac:dyDescent="0.25">
      <c r="A886" s="39">
        <v>25385</v>
      </c>
      <c r="B886" s="57">
        <v>39426.03</v>
      </c>
    </row>
    <row r="887" spans="1:2" x14ac:dyDescent="0.25">
      <c r="A887" s="39">
        <v>25416</v>
      </c>
      <c r="B887" s="57">
        <v>26660.22</v>
      </c>
    </row>
    <row r="888" spans="1:2" x14ac:dyDescent="0.25">
      <c r="A888" s="39">
        <v>25447</v>
      </c>
      <c r="B888" s="57">
        <v>11391.24</v>
      </c>
    </row>
    <row r="889" spans="1:2" x14ac:dyDescent="0.25">
      <c r="A889" s="39">
        <v>25477</v>
      </c>
      <c r="B889" s="57">
        <v>27905.86</v>
      </c>
    </row>
    <row r="890" spans="1:2" x14ac:dyDescent="0.25">
      <c r="A890" s="39">
        <v>25508</v>
      </c>
      <c r="B890" s="57">
        <v>34842.160000000003</v>
      </c>
    </row>
    <row r="891" spans="1:2" x14ac:dyDescent="0.25">
      <c r="A891" s="39">
        <v>25538</v>
      </c>
      <c r="B891" s="57">
        <v>15425.68</v>
      </c>
    </row>
    <row r="892" spans="1:2" x14ac:dyDescent="0.25">
      <c r="A892" s="39">
        <v>25569</v>
      </c>
      <c r="B892" s="57">
        <v>10925.12</v>
      </c>
    </row>
    <row r="893" spans="1:2" x14ac:dyDescent="0.25">
      <c r="A893" s="39">
        <v>25600</v>
      </c>
      <c r="B893" s="57">
        <v>7886.4</v>
      </c>
    </row>
    <row r="894" spans="1:2" x14ac:dyDescent="0.25">
      <c r="A894" s="39">
        <v>25628</v>
      </c>
      <c r="B894" s="57">
        <v>11982.32</v>
      </c>
    </row>
    <row r="895" spans="1:2" x14ac:dyDescent="0.25">
      <c r="A895" s="39">
        <v>25659</v>
      </c>
      <c r="B895" s="57">
        <v>64410.2</v>
      </c>
    </row>
    <row r="896" spans="1:2" x14ac:dyDescent="0.25">
      <c r="A896" s="39">
        <v>25689</v>
      </c>
      <c r="B896" s="57">
        <v>182243.98</v>
      </c>
    </row>
    <row r="897" spans="1:2" x14ac:dyDescent="0.25">
      <c r="A897" s="39">
        <v>25720</v>
      </c>
      <c r="B897" s="57">
        <v>124286.11</v>
      </c>
    </row>
    <row r="898" spans="1:2" x14ac:dyDescent="0.25">
      <c r="A898" s="39">
        <v>25750</v>
      </c>
      <c r="B898" s="57">
        <v>62414.79</v>
      </c>
    </row>
    <row r="899" spans="1:2" x14ac:dyDescent="0.25">
      <c r="A899" s="39">
        <v>25781</v>
      </c>
      <c r="B899" s="57">
        <v>32011.71</v>
      </c>
    </row>
    <row r="900" spans="1:2" x14ac:dyDescent="0.25">
      <c r="A900" s="39">
        <v>25812</v>
      </c>
      <c r="B900" s="57">
        <v>15556.59</v>
      </c>
    </row>
    <row r="901" spans="1:2" x14ac:dyDescent="0.25">
      <c r="A901" s="39">
        <v>25842</v>
      </c>
      <c r="B901" s="57">
        <v>15830.31</v>
      </c>
    </row>
    <row r="902" spans="1:2" x14ac:dyDescent="0.25">
      <c r="A902" s="39">
        <v>25873</v>
      </c>
      <c r="B902" s="57">
        <v>12622.99</v>
      </c>
    </row>
    <row r="903" spans="1:2" x14ac:dyDescent="0.25">
      <c r="A903" s="39">
        <v>25903</v>
      </c>
      <c r="B903" s="57">
        <v>7876.48</v>
      </c>
    </row>
    <row r="904" spans="1:2" x14ac:dyDescent="0.25">
      <c r="A904" s="39">
        <v>25934</v>
      </c>
      <c r="B904" s="57">
        <v>7091.01</v>
      </c>
    </row>
    <row r="905" spans="1:2" x14ac:dyDescent="0.25">
      <c r="A905" s="39">
        <v>25965</v>
      </c>
      <c r="B905" s="57">
        <v>7305.23</v>
      </c>
    </row>
    <row r="906" spans="1:2" x14ac:dyDescent="0.25">
      <c r="A906" s="39">
        <v>25993</v>
      </c>
      <c r="B906" s="57">
        <v>10343.950000000001</v>
      </c>
    </row>
    <row r="907" spans="1:2" x14ac:dyDescent="0.25">
      <c r="A907" s="39">
        <v>26024</v>
      </c>
      <c r="B907" s="57">
        <v>19836.98</v>
      </c>
    </row>
    <row r="908" spans="1:2" x14ac:dyDescent="0.25">
      <c r="A908" s="39">
        <v>26054</v>
      </c>
      <c r="B908" s="57">
        <v>34114.21</v>
      </c>
    </row>
    <row r="909" spans="1:2" x14ac:dyDescent="0.25">
      <c r="A909" s="39">
        <v>26085</v>
      </c>
      <c r="B909" s="57">
        <v>30123.41</v>
      </c>
    </row>
    <row r="910" spans="1:2" x14ac:dyDescent="0.25">
      <c r="A910" s="39">
        <v>26115</v>
      </c>
      <c r="B910" s="57">
        <v>32947.919999999998</v>
      </c>
    </row>
    <row r="911" spans="1:2" x14ac:dyDescent="0.25">
      <c r="A911" s="39">
        <v>26146</v>
      </c>
      <c r="B911" s="57">
        <v>18702.419999999998</v>
      </c>
    </row>
    <row r="912" spans="1:2" x14ac:dyDescent="0.25">
      <c r="A912" s="39">
        <v>26177</v>
      </c>
      <c r="B912" s="57">
        <v>16056.43</v>
      </c>
    </row>
    <row r="913" spans="1:2" x14ac:dyDescent="0.25">
      <c r="A913" s="39">
        <v>26207</v>
      </c>
      <c r="B913" s="57">
        <v>7983.59</v>
      </c>
    </row>
    <row r="914" spans="1:2" x14ac:dyDescent="0.25">
      <c r="A914" s="39">
        <v>26238</v>
      </c>
      <c r="B914" s="57">
        <v>7953.83</v>
      </c>
    </row>
    <row r="915" spans="1:2" x14ac:dyDescent="0.25">
      <c r="A915" s="39">
        <v>26268</v>
      </c>
      <c r="B915" s="57">
        <v>6702.25</v>
      </c>
    </row>
    <row r="916" spans="1:2" x14ac:dyDescent="0.25">
      <c r="A916" s="39">
        <v>26299</v>
      </c>
      <c r="B916" s="57">
        <v>6886.71</v>
      </c>
    </row>
    <row r="917" spans="1:2" x14ac:dyDescent="0.25">
      <c r="A917" s="39">
        <v>26330</v>
      </c>
      <c r="B917" s="57">
        <v>6460.26</v>
      </c>
    </row>
    <row r="918" spans="1:2" x14ac:dyDescent="0.25">
      <c r="A918" s="39">
        <v>26359</v>
      </c>
      <c r="B918" s="57">
        <v>5748.18</v>
      </c>
    </row>
    <row r="919" spans="1:2" x14ac:dyDescent="0.25">
      <c r="A919" s="39">
        <v>26390</v>
      </c>
      <c r="B919" s="57">
        <v>8731.3700000000008</v>
      </c>
    </row>
    <row r="920" spans="1:2" x14ac:dyDescent="0.25">
      <c r="A920" s="39">
        <v>26420</v>
      </c>
      <c r="B920" s="57">
        <v>13343</v>
      </c>
    </row>
    <row r="921" spans="1:2" x14ac:dyDescent="0.25">
      <c r="A921" s="39">
        <v>26451</v>
      </c>
      <c r="B921" s="57">
        <v>25124.99</v>
      </c>
    </row>
    <row r="922" spans="1:2" x14ac:dyDescent="0.25">
      <c r="A922" s="39">
        <v>26481</v>
      </c>
      <c r="B922" s="57">
        <v>18633</v>
      </c>
    </row>
    <row r="923" spans="1:2" x14ac:dyDescent="0.25">
      <c r="A923" s="39">
        <v>26512</v>
      </c>
      <c r="B923" s="57">
        <v>15270.97</v>
      </c>
    </row>
    <row r="924" spans="1:2" x14ac:dyDescent="0.25">
      <c r="A924" s="39">
        <v>26543</v>
      </c>
      <c r="B924" s="57">
        <v>10568.09</v>
      </c>
    </row>
    <row r="925" spans="1:2" x14ac:dyDescent="0.25">
      <c r="A925" s="39">
        <v>26573</v>
      </c>
      <c r="B925" s="57">
        <v>6644.73</v>
      </c>
    </row>
    <row r="926" spans="1:2" x14ac:dyDescent="0.25">
      <c r="A926" s="39">
        <v>26604</v>
      </c>
      <c r="B926" s="57">
        <v>8100.61</v>
      </c>
    </row>
    <row r="927" spans="1:2" x14ac:dyDescent="0.25">
      <c r="A927" s="39">
        <v>26634</v>
      </c>
      <c r="B927" s="57">
        <v>6646.71</v>
      </c>
    </row>
    <row r="928" spans="1:2" x14ac:dyDescent="0.25">
      <c r="A928" s="39">
        <v>26665</v>
      </c>
      <c r="B928" s="57">
        <v>6997.79</v>
      </c>
    </row>
    <row r="929" spans="1:2" x14ac:dyDescent="0.25">
      <c r="A929" s="39">
        <v>26696</v>
      </c>
      <c r="B929" s="57">
        <v>6301.58</v>
      </c>
    </row>
    <row r="930" spans="1:2" x14ac:dyDescent="0.25">
      <c r="A930" s="39">
        <v>26724</v>
      </c>
      <c r="B930" s="57">
        <v>10191.219999999999</v>
      </c>
    </row>
    <row r="931" spans="1:2" x14ac:dyDescent="0.25">
      <c r="A931" s="39">
        <v>26755</v>
      </c>
      <c r="B931" s="57">
        <v>31012.02</v>
      </c>
    </row>
    <row r="932" spans="1:2" x14ac:dyDescent="0.25">
      <c r="A932" s="39">
        <v>26785</v>
      </c>
      <c r="B932" s="57">
        <v>288420.75</v>
      </c>
    </row>
    <row r="933" spans="1:2" x14ac:dyDescent="0.25">
      <c r="A933" s="39">
        <v>26816</v>
      </c>
      <c r="B933" s="57">
        <v>118573.63</v>
      </c>
    </row>
    <row r="934" spans="1:2" x14ac:dyDescent="0.25">
      <c r="A934" s="39">
        <v>26846</v>
      </c>
      <c r="B934" s="57">
        <v>61581.73</v>
      </c>
    </row>
    <row r="935" spans="1:2" x14ac:dyDescent="0.25">
      <c r="A935" s="39">
        <v>26877</v>
      </c>
      <c r="B935" s="57">
        <v>26027.49</v>
      </c>
    </row>
    <row r="936" spans="1:2" x14ac:dyDescent="0.25">
      <c r="A936" s="39">
        <v>26908</v>
      </c>
      <c r="B936" s="57">
        <v>14562.86</v>
      </c>
    </row>
    <row r="937" spans="1:2" x14ac:dyDescent="0.25">
      <c r="A937" s="39">
        <v>26938</v>
      </c>
      <c r="B937" s="57">
        <v>11420.99</v>
      </c>
    </row>
    <row r="938" spans="1:2" x14ac:dyDescent="0.25">
      <c r="A938" s="39">
        <v>26969</v>
      </c>
      <c r="B938" s="57">
        <v>10970.74</v>
      </c>
    </row>
    <row r="939" spans="1:2" x14ac:dyDescent="0.25">
      <c r="A939" s="39">
        <v>26999</v>
      </c>
      <c r="B939" s="57">
        <v>8134.33</v>
      </c>
    </row>
    <row r="940" spans="1:2" x14ac:dyDescent="0.25">
      <c r="A940" s="39">
        <v>27030</v>
      </c>
      <c r="B940" s="57">
        <v>11329.75</v>
      </c>
    </row>
    <row r="941" spans="1:2" x14ac:dyDescent="0.25">
      <c r="A941" s="39">
        <v>27061</v>
      </c>
      <c r="B941" s="57">
        <v>11799.84</v>
      </c>
    </row>
    <row r="942" spans="1:2" x14ac:dyDescent="0.25">
      <c r="A942" s="39">
        <v>27089</v>
      </c>
      <c r="B942" s="57">
        <v>25509.79</v>
      </c>
    </row>
    <row r="943" spans="1:2" x14ac:dyDescent="0.25">
      <c r="A943" s="39">
        <v>27120</v>
      </c>
      <c r="B943" s="57">
        <v>33806.769999999997</v>
      </c>
    </row>
    <row r="944" spans="1:2" x14ac:dyDescent="0.25">
      <c r="A944" s="39">
        <v>27150</v>
      </c>
      <c r="B944" s="57">
        <v>30383.25</v>
      </c>
    </row>
    <row r="945" spans="1:2" x14ac:dyDescent="0.25">
      <c r="A945" s="39">
        <v>27181</v>
      </c>
      <c r="B945" s="57">
        <v>18980.11</v>
      </c>
    </row>
    <row r="946" spans="1:2" x14ac:dyDescent="0.25">
      <c r="A946" s="39">
        <v>27211</v>
      </c>
      <c r="B946" s="57">
        <v>18982.099999999999</v>
      </c>
    </row>
    <row r="947" spans="1:2" x14ac:dyDescent="0.25">
      <c r="A947" s="39">
        <v>27242</v>
      </c>
      <c r="B947" s="57">
        <v>11912.9</v>
      </c>
    </row>
    <row r="948" spans="1:2" x14ac:dyDescent="0.25">
      <c r="A948" s="39">
        <v>27273</v>
      </c>
      <c r="B948" s="57">
        <v>7951.85</v>
      </c>
    </row>
    <row r="949" spans="1:2" x14ac:dyDescent="0.25">
      <c r="A949" s="39">
        <v>27303</v>
      </c>
      <c r="B949" s="57">
        <v>12242.16</v>
      </c>
    </row>
    <row r="950" spans="1:2" x14ac:dyDescent="0.25">
      <c r="A950" s="39">
        <v>27334</v>
      </c>
      <c r="B950" s="57">
        <v>7344.9</v>
      </c>
    </row>
    <row r="951" spans="1:2" x14ac:dyDescent="0.25">
      <c r="A951" s="39">
        <v>27364</v>
      </c>
      <c r="B951" s="57">
        <v>6315.46</v>
      </c>
    </row>
    <row r="952" spans="1:2" x14ac:dyDescent="0.25">
      <c r="A952" s="39">
        <v>27395</v>
      </c>
      <c r="B952" s="57">
        <v>6049.67</v>
      </c>
    </row>
    <row r="953" spans="1:2" x14ac:dyDescent="0.25">
      <c r="A953" s="39">
        <v>27426</v>
      </c>
      <c r="B953" s="57">
        <v>5744.22</v>
      </c>
    </row>
    <row r="954" spans="1:2" x14ac:dyDescent="0.25">
      <c r="A954" s="39">
        <v>27454</v>
      </c>
      <c r="B954" s="57">
        <v>6716.13</v>
      </c>
    </row>
    <row r="955" spans="1:2" x14ac:dyDescent="0.25">
      <c r="A955" s="39">
        <v>27485</v>
      </c>
      <c r="B955" s="57">
        <v>12198.53</v>
      </c>
    </row>
    <row r="956" spans="1:2" x14ac:dyDescent="0.25">
      <c r="A956" s="39">
        <v>27515</v>
      </c>
      <c r="B956" s="57">
        <v>20168.23</v>
      </c>
    </row>
    <row r="957" spans="1:2" x14ac:dyDescent="0.25">
      <c r="A957" s="39">
        <v>27546</v>
      </c>
      <c r="B957" s="57">
        <v>33931.730000000003</v>
      </c>
    </row>
    <row r="958" spans="1:2" x14ac:dyDescent="0.25">
      <c r="A958" s="39">
        <v>27576</v>
      </c>
      <c r="B958" s="57">
        <v>54232.86</v>
      </c>
    </row>
    <row r="959" spans="1:2" x14ac:dyDescent="0.25">
      <c r="A959" s="39">
        <v>27607</v>
      </c>
      <c r="B959" s="57">
        <v>23867.46</v>
      </c>
    </row>
    <row r="960" spans="1:2" x14ac:dyDescent="0.25">
      <c r="A960" s="39">
        <v>27638</v>
      </c>
      <c r="B960" s="57">
        <v>14531.12</v>
      </c>
    </row>
    <row r="961" spans="1:2" x14ac:dyDescent="0.25">
      <c r="A961" s="39">
        <v>27668</v>
      </c>
      <c r="B961" s="57">
        <v>5647.02</v>
      </c>
    </row>
    <row r="962" spans="1:2" x14ac:dyDescent="0.25">
      <c r="A962" s="39">
        <v>27699</v>
      </c>
      <c r="B962" s="57">
        <v>5619.26</v>
      </c>
    </row>
    <row r="963" spans="1:2" x14ac:dyDescent="0.25">
      <c r="A963" s="39">
        <v>27729</v>
      </c>
      <c r="B963" s="57">
        <v>7924.08</v>
      </c>
    </row>
    <row r="964" spans="1:2" x14ac:dyDescent="0.25">
      <c r="A964" s="39">
        <v>27760</v>
      </c>
      <c r="B964" s="57">
        <v>6002.07</v>
      </c>
    </row>
    <row r="965" spans="1:2" x14ac:dyDescent="0.25">
      <c r="A965" s="39">
        <v>27791</v>
      </c>
      <c r="B965" s="57">
        <v>4760.3999999999996</v>
      </c>
    </row>
    <row r="966" spans="1:2" x14ac:dyDescent="0.25">
      <c r="A966" s="39">
        <v>27820</v>
      </c>
      <c r="B966" s="57">
        <v>6531.67</v>
      </c>
    </row>
    <row r="967" spans="1:2" x14ac:dyDescent="0.25">
      <c r="A967" s="39">
        <v>27851</v>
      </c>
      <c r="B967" s="57">
        <v>10084.11</v>
      </c>
    </row>
    <row r="968" spans="1:2" x14ac:dyDescent="0.25">
      <c r="A968" s="39">
        <v>27881</v>
      </c>
      <c r="B968" s="57">
        <v>16556.28</v>
      </c>
    </row>
    <row r="969" spans="1:2" x14ac:dyDescent="0.25">
      <c r="A969" s="39">
        <v>27912</v>
      </c>
      <c r="B969" s="57">
        <v>17200.91</v>
      </c>
    </row>
    <row r="970" spans="1:2" x14ac:dyDescent="0.25">
      <c r="A970" s="39">
        <v>27942</v>
      </c>
      <c r="B970" s="57">
        <v>22375.86</v>
      </c>
    </row>
    <row r="971" spans="1:2" x14ac:dyDescent="0.25">
      <c r="A971" s="39">
        <v>27973</v>
      </c>
      <c r="B971" s="57">
        <v>28877.78</v>
      </c>
    </row>
    <row r="972" spans="1:2" x14ac:dyDescent="0.25">
      <c r="A972" s="39">
        <v>28004</v>
      </c>
      <c r="B972" s="57">
        <v>15294.77</v>
      </c>
    </row>
    <row r="973" spans="1:2" x14ac:dyDescent="0.25">
      <c r="A973" s="39">
        <v>28034</v>
      </c>
      <c r="B973" s="57">
        <v>11028.26</v>
      </c>
    </row>
    <row r="974" spans="1:2" x14ac:dyDescent="0.25">
      <c r="A974" s="39">
        <v>28065</v>
      </c>
      <c r="B974" s="57">
        <v>8310.8700000000008</v>
      </c>
    </row>
    <row r="975" spans="1:2" x14ac:dyDescent="0.25">
      <c r="A975" s="39">
        <v>28095</v>
      </c>
      <c r="B975" s="57">
        <v>7477.79</v>
      </c>
    </row>
    <row r="976" spans="1:2" x14ac:dyDescent="0.25">
      <c r="A976" s="39">
        <v>28126</v>
      </c>
      <c r="B976" s="57">
        <v>5994.14</v>
      </c>
    </row>
    <row r="977" spans="1:2" x14ac:dyDescent="0.25">
      <c r="A977" s="39">
        <v>28157</v>
      </c>
      <c r="B977" s="57">
        <v>4482.71</v>
      </c>
    </row>
    <row r="978" spans="1:2" x14ac:dyDescent="0.25">
      <c r="A978" s="39">
        <v>28185</v>
      </c>
      <c r="B978" s="57">
        <v>5853.31</v>
      </c>
    </row>
    <row r="979" spans="1:2" x14ac:dyDescent="0.25">
      <c r="A979" s="39">
        <v>28216</v>
      </c>
      <c r="B979" s="57">
        <v>19178.46</v>
      </c>
    </row>
    <row r="980" spans="1:2" x14ac:dyDescent="0.25">
      <c r="A980" s="39">
        <v>28246</v>
      </c>
      <c r="B980" s="57">
        <v>16014.78</v>
      </c>
    </row>
    <row r="981" spans="1:2" x14ac:dyDescent="0.25">
      <c r="A981" s="39">
        <v>28277</v>
      </c>
      <c r="B981" s="57">
        <v>13269.62</v>
      </c>
    </row>
    <row r="982" spans="1:2" x14ac:dyDescent="0.25">
      <c r="A982" s="39">
        <v>28307</v>
      </c>
      <c r="B982" s="57">
        <v>11274.21</v>
      </c>
    </row>
    <row r="983" spans="1:2" x14ac:dyDescent="0.25">
      <c r="A983" s="39">
        <v>28338</v>
      </c>
      <c r="B983" s="57">
        <v>11460.66</v>
      </c>
    </row>
    <row r="984" spans="1:2" x14ac:dyDescent="0.25">
      <c r="A984" s="39">
        <v>28369</v>
      </c>
      <c r="B984" s="57">
        <v>4554.12</v>
      </c>
    </row>
    <row r="985" spans="1:2" x14ac:dyDescent="0.25">
      <c r="A985" s="39">
        <v>28399</v>
      </c>
      <c r="B985" s="57">
        <v>4107.83</v>
      </c>
    </row>
    <row r="986" spans="1:2" x14ac:dyDescent="0.25">
      <c r="A986" s="39">
        <v>28430</v>
      </c>
      <c r="B986" s="57">
        <v>6882.75</v>
      </c>
    </row>
    <row r="987" spans="1:2" x14ac:dyDescent="0.25">
      <c r="A987" s="39">
        <v>28460</v>
      </c>
      <c r="B987" s="57">
        <v>5169</v>
      </c>
    </row>
    <row r="988" spans="1:2" x14ac:dyDescent="0.25">
      <c r="A988" s="39">
        <v>28491</v>
      </c>
      <c r="B988" s="57">
        <v>4804.04</v>
      </c>
    </row>
    <row r="989" spans="1:2" x14ac:dyDescent="0.25">
      <c r="A989" s="39">
        <v>28522</v>
      </c>
      <c r="B989" s="57">
        <v>4651.3100000000004</v>
      </c>
    </row>
    <row r="990" spans="1:2" x14ac:dyDescent="0.25">
      <c r="A990" s="39">
        <v>28550</v>
      </c>
      <c r="B990" s="57">
        <v>5837.44</v>
      </c>
    </row>
    <row r="991" spans="1:2" x14ac:dyDescent="0.25">
      <c r="A991" s="39">
        <v>28581</v>
      </c>
      <c r="B991" s="57">
        <v>6047.69</v>
      </c>
    </row>
    <row r="992" spans="1:2" x14ac:dyDescent="0.25">
      <c r="A992" s="39">
        <v>28611</v>
      </c>
      <c r="B992" s="57">
        <v>13384.66</v>
      </c>
    </row>
    <row r="993" spans="1:2" x14ac:dyDescent="0.25">
      <c r="A993" s="39">
        <v>28642</v>
      </c>
      <c r="B993" s="57">
        <v>13612.76</v>
      </c>
    </row>
    <row r="994" spans="1:2" x14ac:dyDescent="0.25">
      <c r="A994" s="39">
        <v>28672</v>
      </c>
      <c r="B994" s="57">
        <v>18063.73</v>
      </c>
    </row>
    <row r="995" spans="1:2" x14ac:dyDescent="0.25">
      <c r="A995" s="39">
        <v>28703</v>
      </c>
      <c r="B995" s="57">
        <v>12125.14</v>
      </c>
    </row>
    <row r="996" spans="1:2" x14ac:dyDescent="0.25">
      <c r="A996" s="39">
        <v>28734</v>
      </c>
      <c r="B996" s="57">
        <v>5230.49</v>
      </c>
    </row>
    <row r="997" spans="1:2" x14ac:dyDescent="0.25">
      <c r="A997" s="39">
        <v>28764</v>
      </c>
      <c r="B997" s="57">
        <v>6281.74</v>
      </c>
    </row>
    <row r="998" spans="1:2" x14ac:dyDescent="0.25">
      <c r="A998" s="39">
        <v>28795</v>
      </c>
      <c r="B998" s="57">
        <v>6650.68</v>
      </c>
    </row>
    <row r="999" spans="1:2" x14ac:dyDescent="0.25">
      <c r="A999" s="39">
        <v>28825</v>
      </c>
      <c r="B999" s="57">
        <v>5319.75</v>
      </c>
    </row>
    <row r="1000" spans="1:2" x14ac:dyDescent="0.25">
      <c r="A1000" s="39">
        <v>28856</v>
      </c>
      <c r="B1000" s="57">
        <v>3992.79</v>
      </c>
    </row>
    <row r="1001" spans="1:2" x14ac:dyDescent="0.25">
      <c r="A1001" s="39">
        <v>28887</v>
      </c>
      <c r="B1001" s="57">
        <v>5236.4399999999996</v>
      </c>
    </row>
    <row r="1002" spans="1:2" x14ac:dyDescent="0.25">
      <c r="A1002" s="39">
        <v>28915</v>
      </c>
      <c r="B1002" s="57">
        <v>8306.9</v>
      </c>
    </row>
    <row r="1003" spans="1:2" x14ac:dyDescent="0.25">
      <c r="A1003" s="39">
        <v>28946</v>
      </c>
      <c r="B1003" s="57">
        <v>22540.49</v>
      </c>
    </row>
    <row r="1004" spans="1:2" x14ac:dyDescent="0.25">
      <c r="A1004" s="39">
        <v>28976</v>
      </c>
      <c r="B1004" s="57">
        <v>31940.3</v>
      </c>
    </row>
    <row r="1005" spans="1:2" x14ac:dyDescent="0.25">
      <c r="A1005" s="39">
        <v>29007</v>
      </c>
      <c r="B1005" s="57">
        <v>78070.559999999998</v>
      </c>
    </row>
    <row r="1006" spans="1:2" x14ac:dyDescent="0.25">
      <c r="A1006" s="39">
        <v>29037</v>
      </c>
      <c r="B1006" s="57">
        <v>40929.519999999997</v>
      </c>
    </row>
    <row r="1007" spans="1:2" x14ac:dyDescent="0.25">
      <c r="A1007" s="39">
        <v>29068</v>
      </c>
      <c r="B1007" s="57">
        <v>25573.27</v>
      </c>
    </row>
    <row r="1008" spans="1:2" x14ac:dyDescent="0.25">
      <c r="A1008" s="39">
        <v>29099</v>
      </c>
      <c r="B1008" s="57">
        <v>6275.79</v>
      </c>
    </row>
    <row r="1009" spans="1:2" x14ac:dyDescent="0.25">
      <c r="A1009" s="39">
        <v>29129</v>
      </c>
      <c r="B1009" s="57">
        <v>7801.11</v>
      </c>
    </row>
    <row r="1010" spans="1:2" x14ac:dyDescent="0.25">
      <c r="A1010" s="39">
        <v>29160</v>
      </c>
      <c r="B1010" s="57">
        <v>8899.9599999999991</v>
      </c>
    </row>
    <row r="1011" spans="1:2" x14ac:dyDescent="0.25">
      <c r="A1011" s="39">
        <v>29190</v>
      </c>
      <c r="B1011" s="57">
        <v>12615.06</v>
      </c>
    </row>
    <row r="1012" spans="1:2" x14ac:dyDescent="0.25">
      <c r="A1012" s="39">
        <v>29221</v>
      </c>
      <c r="B1012" s="57">
        <v>9766.75</v>
      </c>
    </row>
    <row r="1013" spans="1:2" x14ac:dyDescent="0.25">
      <c r="A1013" s="39">
        <v>29252</v>
      </c>
      <c r="B1013" s="57">
        <v>9982.9599999999991</v>
      </c>
    </row>
    <row r="1014" spans="1:2" x14ac:dyDescent="0.25">
      <c r="A1014" s="39">
        <v>29281</v>
      </c>
      <c r="B1014" s="57">
        <v>9495.01</v>
      </c>
    </row>
    <row r="1015" spans="1:2" x14ac:dyDescent="0.25">
      <c r="A1015" s="39">
        <v>29312</v>
      </c>
      <c r="B1015" s="57">
        <v>34352.239999999998</v>
      </c>
    </row>
    <row r="1016" spans="1:2" x14ac:dyDescent="0.25">
      <c r="A1016" s="39">
        <v>29342</v>
      </c>
      <c r="B1016" s="57">
        <v>182640.69</v>
      </c>
    </row>
    <row r="1017" spans="1:2" x14ac:dyDescent="0.25">
      <c r="A1017" s="39">
        <v>29373</v>
      </c>
      <c r="B1017" s="57">
        <v>129746.69</v>
      </c>
    </row>
    <row r="1018" spans="1:2" x14ac:dyDescent="0.25">
      <c r="A1018" s="39">
        <v>29403</v>
      </c>
      <c r="B1018" s="57">
        <v>42417.15</v>
      </c>
    </row>
    <row r="1019" spans="1:2" x14ac:dyDescent="0.25">
      <c r="A1019" s="39">
        <v>29434</v>
      </c>
      <c r="B1019" s="57">
        <v>21649.9</v>
      </c>
    </row>
    <row r="1020" spans="1:2" x14ac:dyDescent="0.25">
      <c r="A1020" s="39">
        <v>29465</v>
      </c>
      <c r="B1020" s="57">
        <v>10060.31</v>
      </c>
    </row>
    <row r="1021" spans="1:2" x14ac:dyDescent="0.25">
      <c r="A1021" s="39">
        <v>29495</v>
      </c>
      <c r="B1021" s="57">
        <v>7414.32</v>
      </c>
    </row>
    <row r="1022" spans="1:2" x14ac:dyDescent="0.25">
      <c r="A1022" s="39">
        <v>29526</v>
      </c>
      <c r="B1022" s="57">
        <v>8552.85</v>
      </c>
    </row>
    <row r="1023" spans="1:2" x14ac:dyDescent="0.25">
      <c r="A1023" s="39">
        <v>29556</v>
      </c>
      <c r="B1023" s="57">
        <v>6287.69</v>
      </c>
    </row>
    <row r="1024" spans="1:2" x14ac:dyDescent="0.25">
      <c r="A1024" s="39">
        <v>29587</v>
      </c>
      <c r="B1024" s="57">
        <v>6184.55</v>
      </c>
    </row>
    <row r="1025" spans="1:2" x14ac:dyDescent="0.25">
      <c r="A1025" s="39">
        <v>29618</v>
      </c>
      <c r="B1025" s="57">
        <v>7091.01</v>
      </c>
    </row>
    <row r="1026" spans="1:2" x14ac:dyDescent="0.25">
      <c r="A1026" s="39">
        <v>29646</v>
      </c>
      <c r="B1026" s="57">
        <v>10048.41</v>
      </c>
    </row>
    <row r="1027" spans="1:2" x14ac:dyDescent="0.25">
      <c r="A1027" s="39">
        <v>29677</v>
      </c>
      <c r="B1027" s="57">
        <v>10653.38</v>
      </c>
    </row>
    <row r="1028" spans="1:2" x14ac:dyDescent="0.25">
      <c r="A1028" s="39">
        <v>29707</v>
      </c>
      <c r="B1028" s="57">
        <v>14927.82</v>
      </c>
    </row>
    <row r="1029" spans="1:2" x14ac:dyDescent="0.25">
      <c r="A1029" s="39">
        <v>29738</v>
      </c>
      <c r="B1029" s="57">
        <v>9737</v>
      </c>
    </row>
    <row r="1030" spans="1:2" x14ac:dyDescent="0.25">
      <c r="A1030" s="39">
        <v>29768</v>
      </c>
      <c r="B1030" s="57">
        <v>12119.18</v>
      </c>
    </row>
    <row r="1031" spans="1:2" x14ac:dyDescent="0.25">
      <c r="A1031" s="39">
        <v>29799</v>
      </c>
      <c r="B1031" s="57">
        <v>10897.35</v>
      </c>
    </row>
    <row r="1032" spans="1:2" x14ac:dyDescent="0.25">
      <c r="A1032" s="39">
        <v>29830</v>
      </c>
      <c r="B1032" s="57">
        <v>9318.48</v>
      </c>
    </row>
    <row r="1033" spans="1:2" x14ac:dyDescent="0.25">
      <c r="A1033" s="39">
        <v>29860</v>
      </c>
      <c r="B1033" s="57">
        <v>8350.5400000000009</v>
      </c>
    </row>
    <row r="1034" spans="1:2" x14ac:dyDescent="0.25">
      <c r="A1034" s="39">
        <v>29891</v>
      </c>
      <c r="B1034" s="57">
        <v>6531.67</v>
      </c>
    </row>
    <row r="1035" spans="1:2" x14ac:dyDescent="0.25">
      <c r="A1035" s="39">
        <v>29921</v>
      </c>
      <c r="B1035" s="57">
        <v>6682.41</v>
      </c>
    </row>
    <row r="1036" spans="1:2" x14ac:dyDescent="0.25">
      <c r="A1036" s="39">
        <v>29952</v>
      </c>
      <c r="B1036" s="57">
        <v>6351.17</v>
      </c>
    </row>
    <row r="1037" spans="1:2" x14ac:dyDescent="0.25">
      <c r="A1037" s="39">
        <v>29983</v>
      </c>
      <c r="B1037" s="57">
        <v>5002.3900000000003</v>
      </c>
    </row>
    <row r="1038" spans="1:2" x14ac:dyDescent="0.25">
      <c r="A1038" s="39">
        <v>30011</v>
      </c>
      <c r="B1038" s="57">
        <v>5992.15</v>
      </c>
    </row>
    <row r="1039" spans="1:2" x14ac:dyDescent="0.25">
      <c r="A1039" s="39">
        <v>30042</v>
      </c>
      <c r="B1039" s="57">
        <v>5896.95</v>
      </c>
    </row>
    <row r="1040" spans="1:2" x14ac:dyDescent="0.25">
      <c r="A1040" s="39">
        <v>30072</v>
      </c>
      <c r="B1040" s="57">
        <v>16102.05</v>
      </c>
    </row>
    <row r="1041" spans="1:2" x14ac:dyDescent="0.25">
      <c r="A1041" s="39">
        <v>30103</v>
      </c>
      <c r="B1041" s="57">
        <v>18966.23</v>
      </c>
    </row>
    <row r="1042" spans="1:2" x14ac:dyDescent="0.25">
      <c r="A1042" s="39">
        <v>30133</v>
      </c>
      <c r="B1042" s="57">
        <v>20753.36</v>
      </c>
    </row>
    <row r="1043" spans="1:2" x14ac:dyDescent="0.25">
      <c r="A1043" s="39">
        <v>30164</v>
      </c>
      <c r="B1043" s="57">
        <v>38331.14</v>
      </c>
    </row>
    <row r="1044" spans="1:2" x14ac:dyDescent="0.25">
      <c r="A1044" s="39">
        <v>30195</v>
      </c>
      <c r="B1044" s="57">
        <v>26781.22</v>
      </c>
    </row>
    <row r="1045" spans="1:2" x14ac:dyDescent="0.25">
      <c r="A1045" s="39">
        <v>30225</v>
      </c>
      <c r="B1045" s="57">
        <v>22336.19</v>
      </c>
    </row>
    <row r="1046" spans="1:2" x14ac:dyDescent="0.25">
      <c r="A1046" s="39">
        <v>30256</v>
      </c>
      <c r="B1046" s="57">
        <v>7352.83</v>
      </c>
    </row>
    <row r="1047" spans="1:2" x14ac:dyDescent="0.25">
      <c r="A1047" s="39">
        <v>30286</v>
      </c>
      <c r="B1047" s="57">
        <v>7820.94</v>
      </c>
    </row>
    <row r="1048" spans="1:2" x14ac:dyDescent="0.25">
      <c r="A1048" s="39">
        <v>30317</v>
      </c>
      <c r="B1048" s="57">
        <v>8550.8700000000008</v>
      </c>
    </row>
    <row r="1049" spans="1:2" x14ac:dyDescent="0.25">
      <c r="A1049" s="39">
        <v>30348</v>
      </c>
      <c r="B1049" s="57">
        <v>5530</v>
      </c>
    </row>
    <row r="1050" spans="1:2" x14ac:dyDescent="0.25">
      <c r="A1050" s="39">
        <v>30376</v>
      </c>
      <c r="B1050" s="57">
        <v>25815.25</v>
      </c>
    </row>
    <row r="1051" spans="1:2" x14ac:dyDescent="0.25">
      <c r="A1051" s="39">
        <v>30407</v>
      </c>
      <c r="B1051" s="57">
        <v>79827.94</v>
      </c>
    </row>
    <row r="1052" spans="1:2" x14ac:dyDescent="0.25">
      <c r="A1052" s="39">
        <v>30437</v>
      </c>
      <c r="B1052" s="57">
        <v>168319.81</v>
      </c>
    </row>
    <row r="1053" spans="1:2" x14ac:dyDescent="0.25">
      <c r="A1053" s="39">
        <v>30468</v>
      </c>
      <c r="B1053" s="57">
        <v>164194.13</v>
      </c>
    </row>
    <row r="1054" spans="1:2" x14ac:dyDescent="0.25">
      <c r="A1054" s="39">
        <v>30498</v>
      </c>
      <c r="B1054" s="57">
        <v>117597.75</v>
      </c>
    </row>
    <row r="1055" spans="1:2" x14ac:dyDescent="0.25">
      <c r="A1055" s="39">
        <v>30529</v>
      </c>
      <c r="B1055" s="57">
        <v>70636.399999999994</v>
      </c>
    </row>
    <row r="1056" spans="1:2" x14ac:dyDescent="0.25">
      <c r="A1056" s="39">
        <v>30560</v>
      </c>
      <c r="B1056" s="57">
        <v>17905.05</v>
      </c>
    </row>
    <row r="1057" spans="1:2" x14ac:dyDescent="0.25">
      <c r="A1057" s="39">
        <v>30590</v>
      </c>
      <c r="B1057" s="57">
        <v>9322.4500000000007</v>
      </c>
    </row>
    <row r="1058" spans="1:2" x14ac:dyDescent="0.25">
      <c r="A1058" s="39">
        <v>30621</v>
      </c>
      <c r="B1058" s="57">
        <v>11305.95</v>
      </c>
    </row>
    <row r="1059" spans="1:2" x14ac:dyDescent="0.25">
      <c r="A1059" s="39">
        <v>30651</v>
      </c>
      <c r="B1059" s="57">
        <v>13646.48</v>
      </c>
    </row>
    <row r="1060" spans="1:2" x14ac:dyDescent="0.25">
      <c r="A1060" s="39">
        <v>30682</v>
      </c>
      <c r="B1060" s="57">
        <v>11692.73</v>
      </c>
    </row>
    <row r="1061" spans="1:2" x14ac:dyDescent="0.25">
      <c r="A1061" s="39">
        <v>30713</v>
      </c>
      <c r="B1061" s="57">
        <v>15699.4</v>
      </c>
    </row>
    <row r="1062" spans="1:2" x14ac:dyDescent="0.25">
      <c r="A1062" s="39">
        <v>30742</v>
      </c>
      <c r="B1062" s="57">
        <v>21348.41</v>
      </c>
    </row>
    <row r="1063" spans="1:2" x14ac:dyDescent="0.25">
      <c r="A1063" s="39">
        <v>30773</v>
      </c>
      <c r="B1063" s="57">
        <v>81964.17</v>
      </c>
    </row>
    <row r="1064" spans="1:2" x14ac:dyDescent="0.25">
      <c r="A1064" s="39">
        <v>30803</v>
      </c>
      <c r="B1064" s="57">
        <v>149296.06</v>
      </c>
    </row>
    <row r="1065" spans="1:2" x14ac:dyDescent="0.25">
      <c r="A1065" s="39">
        <v>30834</v>
      </c>
      <c r="B1065" s="57">
        <v>71739.23</v>
      </c>
    </row>
    <row r="1066" spans="1:2" x14ac:dyDescent="0.25">
      <c r="A1066" s="39">
        <v>30864</v>
      </c>
      <c r="B1066" s="57">
        <v>41923.26</v>
      </c>
    </row>
    <row r="1067" spans="1:2" x14ac:dyDescent="0.25">
      <c r="A1067" s="39">
        <v>30895</v>
      </c>
      <c r="B1067" s="57">
        <v>109106.38</v>
      </c>
    </row>
    <row r="1068" spans="1:2" x14ac:dyDescent="0.25">
      <c r="A1068" s="39">
        <v>30926</v>
      </c>
      <c r="B1068" s="57">
        <v>54203.11</v>
      </c>
    </row>
    <row r="1069" spans="1:2" x14ac:dyDescent="0.25">
      <c r="A1069" s="39">
        <v>30956</v>
      </c>
      <c r="B1069" s="57">
        <v>72782.55</v>
      </c>
    </row>
    <row r="1070" spans="1:2" x14ac:dyDescent="0.25">
      <c r="A1070" s="39">
        <v>30987</v>
      </c>
      <c r="B1070" s="57">
        <v>48141.53</v>
      </c>
    </row>
    <row r="1071" spans="1:2" x14ac:dyDescent="0.25">
      <c r="A1071" s="39">
        <v>31017</v>
      </c>
      <c r="B1071" s="57">
        <v>22479.01</v>
      </c>
    </row>
    <row r="1072" spans="1:2" x14ac:dyDescent="0.25">
      <c r="A1072" s="39">
        <v>31048</v>
      </c>
      <c r="B1072" s="57">
        <v>17341.740000000002</v>
      </c>
    </row>
    <row r="1073" spans="1:2" x14ac:dyDescent="0.25">
      <c r="A1073" s="39">
        <v>31079</v>
      </c>
      <c r="B1073" s="57">
        <v>12333.4</v>
      </c>
    </row>
    <row r="1074" spans="1:2" x14ac:dyDescent="0.25">
      <c r="A1074" s="39">
        <v>31107</v>
      </c>
      <c r="B1074" s="57">
        <v>18555.64</v>
      </c>
    </row>
    <row r="1075" spans="1:2" x14ac:dyDescent="0.25">
      <c r="A1075" s="39">
        <v>31138</v>
      </c>
      <c r="B1075" s="57">
        <v>40971.18</v>
      </c>
    </row>
    <row r="1076" spans="1:2" x14ac:dyDescent="0.25">
      <c r="A1076" s="39">
        <v>31168</v>
      </c>
      <c r="B1076" s="57">
        <v>112861.15</v>
      </c>
    </row>
    <row r="1077" spans="1:2" x14ac:dyDescent="0.25">
      <c r="A1077" s="39">
        <v>31199</v>
      </c>
      <c r="B1077" s="57">
        <v>67387.429999999993</v>
      </c>
    </row>
    <row r="1078" spans="1:2" x14ac:dyDescent="0.25">
      <c r="A1078" s="39">
        <v>31229</v>
      </c>
      <c r="B1078" s="57">
        <v>43773.86</v>
      </c>
    </row>
    <row r="1079" spans="1:2" x14ac:dyDescent="0.25">
      <c r="A1079" s="39">
        <v>31260</v>
      </c>
      <c r="B1079" s="57">
        <v>33225.61</v>
      </c>
    </row>
    <row r="1080" spans="1:2" x14ac:dyDescent="0.25">
      <c r="A1080" s="39">
        <v>31291</v>
      </c>
      <c r="B1080" s="57">
        <v>14416.08</v>
      </c>
    </row>
    <row r="1081" spans="1:2" x14ac:dyDescent="0.25">
      <c r="A1081" s="39">
        <v>31321</v>
      </c>
      <c r="B1081" s="57">
        <v>14485.5</v>
      </c>
    </row>
    <row r="1082" spans="1:2" x14ac:dyDescent="0.25">
      <c r="A1082" s="39">
        <v>31352</v>
      </c>
      <c r="B1082" s="57">
        <v>16633.63</v>
      </c>
    </row>
    <row r="1083" spans="1:2" x14ac:dyDescent="0.25">
      <c r="A1083" s="39">
        <v>31382</v>
      </c>
      <c r="B1083" s="57">
        <v>10808.09</v>
      </c>
    </row>
    <row r="1084" spans="1:2" x14ac:dyDescent="0.25">
      <c r="A1084" s="39">
        <v>31413</v>
      </c>
      <c r="B1084" s="57">
        <v>10377.67</v>
      </c>
    </row>
    <row r="1085" spans="1:2" x14ac:dyDescent="0.25">
      <c r="A1085" s="39">
        <v>31444</v>
      </c>
      <c r="B1085" s="57">
        <v>11020.33</v>
      </c>
    </row>
    <row r="1086" spans="1:2" x14ac:dyDescent="0.25">
      <c r="A1086" s="39">
        <v>31472</v>
      </c>
      <c r="B1086" s="57">
        <v>10942.97</v>
      </c>
    </row>
    <row r="1087" spans="1:2" x14ac:dyDescent="0.25">
      <c r="A1087" s="39">
        <v>31503</v>
      </c>
      <c r="B1087" s="57">
        <v>31515.83</v>
      </c>
    </row>
    <row r="1088" spans="1:2" x14ac:dyDescent="0.25">
      <c r="A1088" s="39">
        <v>31533</v>
      </c>
      <c r="B1088" s="57">
        <v>21427.75</v>
      </c>
    </row>
    <row r="1089" spans="1:2" x14ac:dyDescent="0.25">
      <c r="A1089" s="39">
        <v>31564</v>
      </c>
      <c r="B1089" s="57">
        <v>28969.02</v>
      </c>
    </row>
    <row r="1090" spans="1:2" x14ac:dyDescent="0.25">
      <c r="A1090" s="39">
        <v>31594</v>
      </c>
      <c r="B1090" s="57">
        <v>35276.550000000003</v>
      </c>
    </row>
    <row r="1091" spans="1:2" x14ac:dyDescent="0.25">
      <c r="A1091" s="39">
        <v>31625</v>
      </c>
      <c r="B1091" s="57">
        <v>23486.62</v>
      </c>
    </row>
    <row r="1092" spans="1:2" x14ac:dyDescent="0.25">
      <c r="A1092" s="39">
        <v>31656</v>
      </c>
      <c r="B1092" s="57">
        <v>14237.56</v>
      </c>
    </row>
    <row r="1093" spans="1:2" x14ac:dyDescent="0.25">
      <c r="A1093" s="39">
        <v>31686</v>
      </c>
      <c r="B1093" s="57">
        <v>9318.48</v>
      </c>
    </row>
    <row r="1094" spans="1:2" x14ac:dyDescent="0.25">
      <c r="A1094" s="39">
        <v>31717</v>
      </c>
      <c r="B1094" s="57">
        <v>14479.55</v>
      </c>
    </row>
    <row r="1095" spans="1:2" x14ac:dyDescent="0.25">
      <c r="A1095" s="39">
        <v>31747</v>
      </c>
      <c r="B1095" s="57">
        <v>7503.58</v>
      </c>
    </row>
    <row r="1096" spans="1:2" x14ac:dyDescent="0.25">
      <c r="A1096" s="39">
        <v>31778</v>
      </c>
      <c r="B1096" s="57">
        <v>8328.7199999999993</v>
      </c>
    </row>
    <row r="1097" spans="1:2" x14ac:dyDescent="0.25">
      <c r="A1097" s="39">
        <v>31809</v>
      </c>
      <c r="B1097" s="57">
        <v>9120.1299999999992</v>
      </c>
    </row>
    <row r="1098" spans="1:2" x14ac:dyDescent="0.25">
      <c r="A1098" s="39">
        <v>31837</v>
      </c>
      <c r="B1098" s="57">
        <v>17379.43</v>
      </c>
    </row>
    <row r="1099" spans="1:2" x14ac:dyDescent="0.25">
      <c r="A1099" s="39">
        <v>31868</v>
      </c>
      <c r="B1099" s="57">
        <v>40598.28</v>
      </c>
    </row>
    <row r="1100" spans="1:2" x14ac:dyDescent="0.25">
      <c r="A1100" s="39">
        <v>31898</v>
      </c>
      <c r="B1100" s="57">
        <v>176805.22</v>
      </c>
    </row>
    <row r="1101" spans="1:2" x14ac:dyDescent="0.25">
      <c r="A1101" s="39">
        <v>31929</v>
      </c>
      <c r="B1101" s="57">
        <v>86861.43</v>
      </c>
    </row>
    <row r="1102" spans="1:2" x14ac:dyDescent="0.25">
      <c r="A1102" s="39">
        <v>31959</v>
      </c>
      <c r="B1102" s="57">
        <v>30266.23</v>
      </c>
    </row>
    <row r="1103" spans="1:2" x14ac:dyDescent="0.25">
      <c r="A1103" s="39">
        <v>31990</v>
      </c>
      <c r="B1103" s="57">
        <v>29091.99</v>
      </c>
    </row>
    <row r="1104" spans="1:2" x14ac:dyDescent="0.25">
      <c r="A1104" s="39">
        <v>32021</v>
      </c>
      <c r="B1104" s="57">
        <v>12426.63</v>
      </c>
    </row>
    <row r="1105" spans="1:2" x14ac:dyDescent="0.25">
      <c r="A1105" s="39">
        <v>32051</v>
      </c>
      <c r="B1105" s="57">
        <v>13725.82</v>
      </c>
    </row>
    <row r="1106" spans="1:2" x14ac:dyDescent="0.25">
      <c r="A1106" s="39">
        <v>32082</v>
      </c>
      <c r="B1106" s="57">
        <v>11524.13</v>
      </c>
    </row>
    <row r="1107" spans="1:2" x14ac:dyDescent="0.25">
      <c r="A1107" s="39">
        <v>32112</v>
      </c>
      <c r="B1107" s="57">
        <v>8291.0300000000007</v>
      </c>
    </row>
    <row r="1108" spans="1:2" x14ac:dyDescent="0.25">
      <c r="A1108" s="39">
        <v>32143</v>
      </c>
      <c r="B1108" s="57">
        <v>7763.42</v>
      </c>
    </row>
    <row r="1109" spans="1:2" x14ac:dyDescent="0.25">
      <c r="A1109" s="39">
        <v>32174</v>
      </c>
      <c r="B1109" s="57">
        <v>14215.74</v>
      </c>
    </row>
    <row r="1110" spans="1:2" x14ac:dyDescent="0.25">
      <c r="A1110" s="39">
        <v>32203</v>
      </c>
      <c r="B1110" s="57">
        <v>18908.71</v>
      </c>
    </row>
    <row r="1111" spans="1:2" x14ac:dyDescent="0.25">
      <c r="A1111" s="39">
        <v>32234</v>
      </c>
      <c r="B1111" s="57">
        <v>29218.94</v>
      </c>
    </row>
    <row r="1112" spans="1:2" x14ac:dyDescent="0.25">
      <c r="A1112" s="39">
        <v>32264</v>
      </c>
      <c r="B1112" s="57">
        <v>47022.84</v>
      </c>
    </row>
    <row r="1113" spans="1:2" x14ac:dyDescent="0.25">
      <c r="A1113" s="39">
        <v>32295</v>
      </c>
      <c r="B1113" s="57">
        <v>30159.119999999999</v>
      </c>
    </row>
    <row r="1114" spans="1:2" x14ac:dyDescent="0.25">
      <c r="A1114" s="39">
        <v>32325</v>
      </c>
      <c r="B1114" s="57">
        <v>33110.57</v>
      </c>
    </row>
    <row r="1115" spans="1:2" x14ac:dyDescent="0.25">
      <c r="A1115" s="39">
        <v>32356</v>
      </c>
      <c r="B1115" s="57">
        <v>27483.38</v>
      </c>
    </row>
    <row r="1116" spans="1:2" x14ac:dyDescent="0.25">
      <c r="A1116" s="39">
        <v>32387</v>
      </c>
      <c r="B1116" s="57">
        <v>11726.45</v>
      </c>
    </row>
    <row r="1117" spans="1:2" x14ac:dyDescent="0.25">
      <c r="A1117" s="39">
        <v>32417</v>
      </c>
      <c r="B1117" s="57">
        <v>7523.42</v>
      </c>
    </row>
    <row r="1118" spans="1:2" x14ac:dyDescent="0.25">
      <c r="A1118" s="39">
        <v>32448</v>
      </c>
      <c r="B1118" s="57">
        <v>10689.08</v>
      </c>
    </row>
    <row r="1119" spans="1:2" x14ac:dyDescent="0.25">
      <c r="A1119" s="39">
        <v>32478</v>
      </c>
      <c r="B1119" s="57">
        <v>6162.73</v>
      </c>
    </row>
    <row r="1120" spans="1:2" x14ac:dyDescent="0.25">
      <c r="A1120" s="39">
        <v>32509</v>
      </c>
      <c r="B1120" s="57">
        <v>5656.94</v>
      </c>
    </row>
    <row r="1121" spans="1:2" x14ac:dyDescent="0.25">
      <c r="A1121" s="39">
        <v>32540</v>
      </c>
      <c r="B1121" s="57">
        <v>7941.93</v>
      </c>
    </row>
    <row r="1122" spans="1:2" x14ac:dyDescent="0.25">
      <c r="A1122" s="39">
        <v>32568</v>
      </c>
      <c r="B1122" s="57">
        <v>11924.8</v>
      </c>
    </row>
    <row r="1123" spans="1:2" x14ac:dyDescent="0.25">
      <c r="A1123" s="39">
        <v>32599</v>
      </c>
      <c r="B1123" s="57">
        <v>15729.16</v>
      </c>
    </row>
    <row r="1124" spans="1:2" x14ac:dyDescent="0.25">
      <c r="A1124" s="39">
        <v>32629</v>
      </c>
      <c r="B1124" s="57">
        <v>20979.48</v>
      </c>
    </row>
    <row r="1125" spans="1:2" x14ac:dyDescent="0.25">
      <c r="A1125" s="39">
        <v>32660</v>
      </c>
      <c r="B1125" s="57">
        <v>30881.11</v>
      </c>
    </row>
    <row r="1126" spans="1:2" x14ac:dyDescent="0.25">
      <c r="A1126" s="39">
        <v>32690</v>
      </c>
      <c r="B1126" s="57">
        <v>31115.16</v>
      </c>
    </row>
    <row r="1127" spans="1:2" x14ac:dyDescent="0.25">
      <c r="A1127" s="39">
        <v>32721</v>
      </c>
      <c r="B1127" s="57">
        <v>21913.71</v>
      </c>
    </row>
    <row r="1128" spans="1:2" x14ac:dyDescent="0.25">
      <c r="A1128" s="39">
        <v>32752</v>
      </c>
      <c r="B1128" s="57">
        <v>9788.57</v>
      </c>
    </row>
    <row r="1129" spans="1:2" x14ac:dyDescent="0.25">
      <c r="A1129" s="39">
        <v>32782</v>
      </c>
      <c r="B1129" s="57">
        <v>7717.8</v>
      </c>
    </row>
    <row r="1130" spans="1:2" x14ac:dyDescent="0.25">
      <c r="A1130" s="39">
        <v>32813</v>
      </c>
      <c r="B1130" s="57">
        <v>6257.94</v>
      </c>
    </row>
    <row r="1131" spans="1:2" x14ac:dyDescent="0.25">
      <c r="A1131" s="39">
        <v>32843</v>
      </c>
      <c r="B1131" s="57">
        <v>10909.25</v>
      </c>
    </row>
    <row r="1132" spans="1:2" x14ac:dyDescent="0.25">
      <c r="A1132" s="39">
        <v>32874</v>
      </c>
      <c r="B1132" s="57">
        <v>8687.73</v>
      </c>
    </row>
    <row r="1133" spans="1:2" x14ac:dyDescent="0.25">
      <c r="A1133" s="39">
        <v>32905</v>
      </c>
      <c r="B1133" s="57">
        <v>7814.99</v>
      </c>
    </row>
    <row r="1134" spans="1:2" x14ac:dyDescent="0.25">
      <c r="A1134" s="39">
        <v>32933</v>
      </c>
      <c r="B1134" s="57">
        <v>14273.27</v>
      </c>
    </row>
    <row r="1135" spans="1:2" x14ac:dyDescent="0.25">
      <c r="A1135" s="39">
        <v>32964</v>
      </c>
      <c r="B1135" s="57">
        <v>13588.96</v>
      </c>
    </row>
    <row r="1136" spans="1:2" x14ac:dyDescent="0.25">
      <c r="A1136" s="39">
        <v>32994</v>
      </c>
      <c r="B1136" s="57">
        <v>25057.55</v>
      </c>
    </row>
    <row r="1137" spans="1:2" x14ac:dyDescent="0.25">
      <c r="A1137" s="39">
        <v>33025</v>
      </c>
      <c r="B1137" s="57">
        <v>17786.04</v>
      </c>
    </row>
    <row r="1138" spans="1:2" x14ac:dyDescent="0.25">
      <c r="A1138" s="39">
        <v>33055</v>
      </c>
      <c r="B1138" s="57">
        <v>28481.08</v>
      </c>
    </row>
    <row r="1139" spans="1:2" x14ac:dyDescent="0.25">
      <c r="A1139" s="39">
        <v>33086</v>
      </c>
      <c r="B1139" s="57">
        <v>24631.1</v>
      </c>
    </row>
    <row r="1140" spans="1:2" x14ac:dyDescent="0.25">
      <c r="A1140" s="39">
        <v>33117</v>
      </c>
      <c r="B1140" s="57">
        <v>14378.39</v>
      </c>
    </row>
    <row r="1141" spans="1:2" x14ac:dyDescent="0.25">
      <c r="A1141" s="39">
        <v>33147</v>
      </c>
      <c r="B1141" s="57">
        <v>11052.06</v>
      </c>
    </row>
    <row r="1142" spans="1:2" x14ac:dyDescent="0.25">
      <c r="A1142" s="39">
        <v>33178</v>
      </c>
      <c r="B1142" s="57">
        <v>13305.32</v>
      </c>
    </row>
    <row r="1143" spans="1:2" x14ac:dyDescent="0.25">
      <c r="A1143" s="39">
        <v>33208</v>
      </c>
      <c r="B1143" s="57">
        <v>6482.08</v>
      </c>
    </row>
    <row r="1144" spans="1:2" x14ac:dyDescent="0.25">
      <c r="A1144" s="39">
        <v>33239</v>
      </c>
      <c r="B1144" s="57">
        <v>5280.08</v>
      </c>
    </row>
    <row r="1145" spans="1:2" x14ac:dyDescent="0.25">
      <c r="A1145" s="39">
        <v>33270</v>
      </c>
      <c r="B1145" s="57">
        <v>4796.1000000000004</v>
      </c>
    </row>
    <row r="1146" spans="1:2" x14ac:dyDescent="0.25">
      <c r="A1146" s="39">
        <v>33298</v>
      </c>
      <c r="B1146" s="57">
        <v>6809.36</v>
      </c>
    </row>
    <row r="1147" spans="1:2" x14ac:dyDescent="0.25">
      <c r="A1147" s="39">
        <v>33329</v>
      </c>
      <c r="B1147" s="57">
        <v>11835.54</v>
      </c>
    </row>
    <row r="1148" spans="1:2" x14ac:dyDescent="0.25">
      <c r="A1148" s="39">
        <v>33359</v>
      </c>
      <c r="B1148" s="57">
        <v>23381.5</v>
      </c>
    </row>
    <row r="1149" spans="1:2" x14ac:dyDescent="0.25">
      <c r="A1149" s="39">
        <v>33390</v>
      </c>
      <c r="B1149" s="57">
        <v>31616.99</v>
      </c>
    </row>
    <row r="1150" spans="1:2" x14ac:dyDescent="0.25">
      <c r="A1150" s="39">
        <v>33420</v>
      </c>
      <c r="B1150" s="57">
        <v>20977.5</v>
      </c>
    </row>
    <row r="1151" spans="1:2" x14ac:dyDescent="0.25">
      <c r="A1151" s="39">
        <v>33451</v>
      </c>
      <c r="B1151" s="57">
        <v>31166.74</v>
      </c>
    </row>
    <row r="1152" spans="1:2" x14ac:dyDescent="0.25">
      <c r="A1152" s="39">
        <v>33482</v>
      </c>
      <c r="B1152" s="57">
        <v>11639.18</v>
      </c>
    </row>
    <row r="1153" spans="1:2" x14ac:dyDescent="0.25">
      <c r="A1153" s="39">
        <v>33512</v>
      </c>
      <c r="B1153" s="57">
        <v>7229.86</v>
      </c>
    </row>
    <row r="1154" spans="1:2" x14ac:dyDescent="0.25">
      <c r="A1154" s="39">
        <v>33543</v>
      </c>
      <c r="B1154" s="57">
        <v>10510.57</v>
      </c>
    </row>
    <row r="1155" spans="1:2" x14ac:dyDescent="0.25">
      <c r="A1155" s="39">
        <v>33573</v>
      </c>
      <c r="B1155" s="57">
        <v>7299.28</v>
      </c>
    </row>
    <row r="1156" spans="1:2" x14ac:dyDescent="0.25">
      <c r="A1156" s="39">
        <v>33604</v>
      </c>
      <c r="B1156" s="57">
        <v>9705.27</v>
      </c>
    </row>
    <row r="1157" spans="1:2" x14ac:dyDescent="0.25">
      <c r="A1157" s="39">
        <v>33635</v>
      </c>
      <c r="B1157" s="57">
        <v>8957.49</v>
      </c>
    </row>
    <row r="1158" spans="1:2" x14ac:dyDescent="0.25">
      <c r="A1158" s="39">
        <v>33664</v>
      </c>
      <c r="B1158" s="57">
        <v>22663.47</v>
      </c>
    </row>
    <row r="1159" spans="1:2" x14ac:dyDescent="0.25">
      <c r="A1159" s="39">
        <v>33695</v>
      </c>
      <c r="B1159" s="57">
        <v>22562.31</v>
      </c>
    </row>
    <row r="1160" spans="1:2" x14ac:dyDescent="0.25">
      <c r="A1160" s="39">
        <v>33725</v>
      </c>
      <c r="B1160" s="57">
        <v>20382.45</v>
      </c>
    </row>
    <row r="1161" spans="1:2" x14ac:dyDescent="0.25">
      <c r="A1161" s="39">
        <v>33756</v>
      </c>
      <c r="B1161" s="57">
        <v>23244.639999999999</v>
      </c>
    </row>
    <row r="1162" spans="1:2" x14ac:dyDescent="0.25">
      <c r="A1162" s="39">
        <v>33786</v>
      </c>
      <c r="B1162" s="57">
        <v>17325.87</v>
      </c>
    </row>
    <row r="1163" spans="1:2" x14ac:dyDescent="0.25">
      <c r="A1163" s="39">
        <v>33817</v>
      </c>
      <c r="B1163" s="57">
        <v>20628.400000000001</v>
      </c>
    </row>
    <row r="1164" spans="1:2" x14ac:dyDescent="0.25">
      <c r="A1164" s="39">
        <v>33848</v>
      </c>
      <c r="B1164" s="57">
        <v>6371</v>
      </c>
    </row>
    <row r="1165" spans="1:2" x14ac:dyDescent="0.25">
      <c r="A1165" s="39">
        <v>33878</v>
      </c>
      <c r="B1165" s="57">
        <v>6339.27</v>
      </c>
    </row>
    <row r="1166" spans="1:2" x14ac:dyDescent="0.25">
      <c r="A1166" s="39">
        <v>33909</v>
      </c>
      <c r="B1166" s="57">
        <v>10794.21</v>
      </c>
    </row>
    <row r="1167" spans="1:2" x14ac:dyDescent="0.25">
      <c r="A1167" s="39">
        <v>33939</v>
      </c>
      <c r="B1167" s="57">
        <v>6458.28</v>
      </c>
    </row>
    <row r="1168" spans="1:2" x14ac:dyDescent="0.25">
      <c r="A1168" s="39">
        <v>33970</v>
      </c>
      <c r="B1168" s="57">
        <v>7370.69</v>
      </c>
    </row>
    <row r="1169" spans="1:2" x14ac:dyDescent="0.25">
      <c r="A1169" s="39">
        <v>34001</v>
      </c>
      <c r="B1169" s="57">
        <v>9445.43</v>
      </c>
    </row>
    <row r="1170" spans="1:2" x14ac:dyDescent="0.25">
      <c r="A1170" s="39">
        <v>34029</v>
      </c>
      <c r="B1170" s="57">
        <v>9015.01</v>
      </c>
    </row>
    <row r="1171" spans="1:2" x14ac:dyDescent="0.25">
      <c r="A1171" s="39">
        <v>34060</v>
      </c>
      <c r="B1171" s="57">
        <v>16064.37</v>
      </c>
    </row>
    <row r="1172" spans="1:2" x14ac:dyDescent="0.25">
      <c r="A1172" s="39">
        <v>34090</v>
      </c>
      <c r="B1172" s="57">
        <v>19638.63</v>
      </c>
    </row>
    <row r="1173" spans="1:2" x14ac:dyDescent="0.25">
      <c r="A1173" s="39">
        <v>34121</v>
      </c>
      <c r="B1173" s="57">
        <v>21574.53</v>
      </c>
    </row>
    <row r="1174" spans="1:2" x14ac:dyDescent="0.25">
      <c r="A1174" s="39">
        <v>34151</v>
      </c>
      <c r="B1174" s="57">
        <v>14568.81</v>
      </c>
    </row>
    <row r="1175" spans="1:2" x14ac:dyDescent="0.25">
      <c r="A1175" s="39">
        <v>34182</v>
      </c>
      <c r="B1175" s="57">
        <v>12337.37</v>
      </c>
    </row>
    <row r="1176" spans="1:2" x14ac:dyDescent="0.25">
      <c r="A1176" s="39">
        <v>34213</v>
      </c>
      <c r="B1176" s="57">
        <v>10191.219999999999</v>
      </c>
    </row>
    <row r="1177" spans="1:2" x14ac:dyDescent="0.25">
      <c r="A1177" s="39">
        <v>34243</v>
      </c>
      <c r="B1177" s="57">
        <v>9596.17</v>
      </c>
    </row>
    <row r="1178" spans="1:2" x14ac:dyDescent="0.25">
      <c r="A1178" s="39">
        <v>34274</v>
      </c>
      <c r="B1178" s="57">
        <v>11061.98</v>
      </c>
    </row>
    <row r="1179" spans="1:2" x14ac:dyDescent="0.25">
      <c r="A1179" s="39">
        <v>34304</v>
      </c>
      <c r="B1179" s="57">
        <v>6597.12</v>
      </c>
    </row>
    <row r="1180" spans="1:2" x14ac:dyDescent="0.25">
      <c r="A1180" s="39">
        <v>34335</v>
      </c>
      <c r="B1180" s="57">
        <v>5543.88</v>
      </c>
    </row>
    <row r="1181" spans="1:2" x14ac:dyDescent="0.25">
      <c r="A1181" s="39">
        <v>34366</v>
      </c>
      <c r="B1181" s="57">
        <v>7428.21</v>
      </c>
    </row>
    <row r="1182" spans="1:2" x14ac:dyDescent="0.25">
      <c r="A1182" s="39">
        <v>34394</v>
      </c>
      <c r="B1182" s="57">
        <v>8848.39</v>
      </c>
    </row>
    <row r="1183" spans="1:2" x14ac:dyDescent="0.25">
      <c r="A1183" s="39">
        <v>34425</v>
      </c>
      <c r="B1183" s="57">
        <v>20941.79</v>
      </c>
    </row>
    <row r="1184" spans="1:2" x14ac:dyDescent="0.25">
      <c r="A1184" s="39">
        <v>34455</v>
      </c>
      <c r="B1184" s="57">
        <v>27404.04</v>
      </c>
    </row>
    <row r="1185" spans="1:2" x14ac:dyDescent="0.25">
      <c r="A1185" s="39">
        <v>34486</v>
      </c>
      <c r="B1185" s="57">
        <v>21409.9</v>
      </c>
    </row>
    <row r="1186" spans="1:2" x14ac:dyDescent="0.25">
      <c r="A1186" s="39">
        <v>34516</v>
      </c>
      <c r="B1186" s="57">
        <v>8529.0499999999993</v>
      </c>
    </row>
    <row r="1187" spans="1:2" x14ac:dyDescent="0.25">
      <c r="A1187" s="39">
        <v>34547</v>
      </c>
      <c r="B1187" s="57">
        <v>11972.41</v>
      </c>
    </row>
    <row r="1188" spans="1:2" x14ac:dyDescent="0.25">
      <c r="A1188" s="39">
        <v>34578</v>
      </c>
      <c r="B1188" s="57">
        <v>6646.71</v>
      </c>
    </row>
    <row r="1189" spans="1:2" x14ac:dyDescent="0.25">
      <c r="A1189" s="39">
        <v>34608</v>
      </c>
      <c r="B1189" s="57">
        <v>6739.93</v>
      </c>
    </row>
    <row r="1190" spans="1:2" x14ac:dyDescent="0.25">
      <c r="A1190" s="39">
        <v>34639</v>
      </c>
      <c r="B1190" s="57">
        <v>8576.65</v>
      </c>
    </row>
    <row r="1191" spans="1:2" x14ac:dyDescent="0.25">
      <c r="A1191" s="39">
        <v>34669</v>
      </c>
      <c r="B1191" s="57">
        <v>5420.91</v>
      </c>
    </row>
    <row r="1192" spans="1:2" x14ac:dyDescent="0.25">
      <c r="A1192" s="39">
        <v>34700</v>
      </c>
      <c r="B1192" s="57">
        <v>5660.91</v>
      </c>
    </row>
    <row r="1193" spans="1:2" x14ac:dyDescent="0.25">
      <c r="A1193" s="39">
        <v>34731</v>
      </c>
      <c r="B1193" s="57">
        <v>5180.8999999999996</v>
      </c>
    </row>
    <row r="1194" spans="1:2" x14ac:dyDescent="0.25">
      <c r="A1194" s="39">
        <v>34759</v>
      </c>
      <c r="B1194" s="57">
        <v>5962.4</v>
      </c>
    </row>
    <row r="1195" spans="1:2" x14ac:dyDescent="0.25">
      <c r="A1195" s="39">
        <v>34790</v>
      </c>
      <c r="B1195" s="57">
        <v>14560.87</v>
      </c>
    </row>
    <row r="1196" spans="1:2" x14ac:dyDescent="0.25">
      <c r="A1196" s="39">
        <v>34820</v>
      </c>
      <c r="B1196" s="57">
        <v>83122.53</v>
      </c>
    </row>
    <row r="1197" spans="1:2" x14ac:dyDescent="0.25">
      <c r="A1197" s="39">
        <v>34851</v>
      </c>
      <c r="B1197" s="57">
        <v>155169.20000000001</v>
      </c>
    </row>
    <row r="1198" spans="1:2" x14ac:dyDescent="0.25">
      <c r="A1198" s="39">
        <v>34881</v>
      </c>
      <c r="B1198" s="57">
        <v>156541.78</v>
      </c>
    </row>
    <row r="1199" spans="1:2" x14ac:dyDescent="0.25">
      <c r="A1199" s="39">
        <v>34912</v>
      </c>
      <c r="B1199" s="57">
        <v>35453.08</v>
      </c>
    </row>
    <row r="1200" spans="1:2" x14ac:dyDescent="0.25">
      <c r="A1200" s="39">
        <v>34943</v>
      </c>
      <c r="B1200" s="57">
        <v>16887.52</v>
      </c>
    </row>
    <row r="1201" spans="1:2" x14ac:dyDescent="0.25">
      <c r="A1201" s="39">
        <v>34973</v>
      </c>
      <c r="B1201" s="57">
        <v>7809.04</v>
      </c>
    </row>
    <row r="1202" spans="1:2" x14ac:dyDescent="0.25">
      <c r="A1202" s="39">
        <v>35004</v>
      </c>
      <c r="B1202" s="57">
        <v>10980.66</v>
      </c>
    </row>
    <row r="1203" spans="1:2" x14ac:dyDescent="0.25">
      <c r="A1203" s="39">
        <v>35034</v>
      </c>
      <c r="B1203" s="57">
        <v>9657.66</v>
      </c>
    </row>
    <row r="1204" spans="1:2" x14ac:dyDescent="0.25">
      <c r="A1204" s="39">
        <v>35065</v>
      </c>
      <c r="B1204" s="57">
        <v>5892.98</v>
      </c>
    </row>
    <row r="1205" spans="1:2" x14ac:dyDescent="0.25">
      <c r="A1205" s="39">
        <v>35096</v>
      </c>
      <c r="B1205" s="57">
        <v>5819.59</v>
      </c>
    </row>
    <row r="1206" spans="1:2" x14ac:dyDescent="0.25">
      <c r="A1206" s="39">
        <v>35125</v>
      </c>
      <c r="B1206" s="57">
        <v>7755.48</v>
      </c>
    </row>
    <row r="1207" spans="1:2" x14ac:dyDescent="0.25">
      <c r="A1207" s="39">
        <v>35156</v>
      </c>
      <c r="B1207" s="57">
        <v>11821.66</v>
      </c>
    </row>
    <row r="1208" spans="1:2" x14ac:dyDescent="0.25">
      <c r="A1208" s="39">
        <v>35186</v>
      </c>
      <c r="B1208" s="57">
        <v>21778.83</v>
      </c>
    </row>
    <row r="1209" spans="1:2" x14ac:dyDescent="0.25">
      <c r="A1209" s="39">
        <v>35217</v>
      </c>
      <c r="B1209" s="57">
        <v>24077.71</v>
      </c>
    </row>
    <row r="1210" spans="1:2" x14ac:dyDescent="0.25">
      <c r="A1210" s="39">
        <v>35247</v>
      </c>
      <c r="B1210" s="57">
        <v>21439.65</v>
      </c>
    </row>
    <row r="1211" spans="1:2" x14ac:dyDescent="0.25">
      <c r="A1211" s="39">
        <v>35278</v>
      </c>
      <c r="B1211" s="57">
        <v>13684.17</v>
      </c>
    </row>
    <row r="1212" spans="1:2" x14ac:dyDescent="0.25">
      <c r="A1212" s="39">
        <v>35309</v>
      </c>
      <c r="B1212" s="57">
        <v>15060.72</v>
      </c>
    </row>
    <row r="1213" spans="1:2" x14ac:dyDescent="0.25">
      <c r="A1213" s="39">
        <v>35339</v>
      </c>
      <c r="B1213" s="57">
        <v>12357.21</v>
      </c>
    </row>
    <row r="1214" spans="1:2" x14ac:dyDescent="0.25">
      <c r="A1214" s="39">
        <v>35370</v>
      </c>
      <c r="B1214" s="57">
        <v>10980.66</v>
      </c>
    </row>
    <row r="1215" spans="1:2" x14ac:dyDescent="0.25">
      <c r="A1215" s="39">
        <v>35400</v>
      </c>
      <c r="B1215" s="57">
        <v>6460.26</v>
      </c>
    </row>
    <row r="1216" spans="1:2" x14ac:dyDescent="0.25">
      <c r="A1216" s="39">
        <v>35431</v>
      </c>
      <c r="B1216" s="57">
        <v>5407.02</v>
      </c>
    </row>
    <row r="1217" spans="1:2" x14ac:dyDescent="0.25">
      <c r="A1217" s="39">
        <v>35462</v>
      </c>
      <c r="B1217" s="57">
        <v>7388.54</v>
      </c>
    </row>
    <row r="1218" spans="1:2" x14ac:dyDescent="0.25">
      <c r="A1218" s="39">
        <v>35490</v>
      </c>
      <c r="B1218" s="57">
        <v>7755.48</v>
      </c>
    </row>
    <row r="1219" spans="1:2" x14ac:dyDescent="0.25">
      <c r="A1219" s="39">
        <v>35521</v>
      </c>
      <c r="B1219" s="57">
        <v>16687.189999999999</v>
      </c>
    </row>
    <row r="1220" spans="1:2" x14ac:dyDescent="0.25">
      <c r="A1220" s="39">
        <v>35551</v>
      </c>
      <c r="B1220" s="57">
        <v>26434.11</v>
      </c>
    </row>
    <row r="1221" spans="1:2" x14ac:dyDescent="0.25">
      <c r="A1221" s="39">
        <v>35582</v>
      </c>
      <c r="B1221" s="57">
        <v>50979.92</v>
      </c>
    </row>
    <row r="1222" spans="1:2" x14ac:dyDescent="0.25">
      <c r="A1222" s="39">
        <v>35612</v>
      </c>
      <c r="B1222" s="57">
        <v>31591.21</v>
      </c>
    </row>
    <row r="1223" spans="1:2" x14ac:dyDescent="0.25">
      <c r="A1223" s="39">
        <v>35643</v>
      </c>
      <c r="B1223" s="57">
        <v>39981.410000000003</v>
      </c>
    </row>
    <row r="1224" spans="1:2" x14ac:dyDescent="0.25">
      <c r="A1224" s="39">
        <v>35674</v>
      </c>
      <c r="B1224" s="57">
        <v>16806.2</v>
      </c>
    </row>
    <row r="1225" spans="1:2" x14ac:dyDescent="0.25">
      <c r="A1225" s="39">
        <v>35704</v>
      </c>
      <c r="B1225" s="57">
        <v>16147.67</v>
      </c>
    </row>
    <row r="1226" spans="1:2" x14ac:dyDescent="0.25">
      <c r="A1226" s="39">
        <v>35735</v>
      </c>
      <c r="B1226" s="57">
        <v>15011.13</v>
      </c>
    </row>
    <row r="1227" spans="1:2" x14ac:dyDescent="0.25">
      <c r="A1227" s="39">
        <v>35765</v>
      </c>
      <c r="B1227" s="57">
        <v>12978.04</v>
      </c>
    </row>
    <row r="1228" spans="1:2" x14ac:dyDescent="0.25">
      <c r="A1228" s="39">
        <v>35796</v>
      </c>
      <c r="B1228" s="57">
        <v>12059.68</v>
      </c>
    </row>
    <row r="1229" spans="1:2" x14ac:dyDescent="0.25">
      <c r="A1229" s="39">
        <v>35827</v>
      </c>
      <c r="B1229" s="57">
        <v>10512.55</v>
      </c>
    </row>
    <row r="1230" spans="1:2" x14ac:dyDescent="0.25">
      <c r="A1230" s="39">
        <v>35855</v>
      </c>
      <c r="B1230" s="57">
        <v>18623.080000000002</v>
      </c>
    </row>
    <row r="1231" spans="1:2" x14ac:dyDescent="0.25">
      <c r="A1231" s="39">
        <v>35886</v>
      </c>
      <c r="B1231" s="57">
        <v>55397.17</v>
      </c>
    </row>
    <row r="1232" spans="1:2" x14ac:dyDescent="0.25">
      <c r="A1232" s="39">
        <v>35916</v>
      </c>
      <c r="B1232" s="57">
        <v>95699.91</v>
      </c>
    </row>
    <row r="1233" spans="1:2" x14ac:dyDescent="0.25">
      <c r="A1233" s="39">
        <v>35947</v>
      </c>
      <c r="B1233" s="57">
        <v>35012.74</v>
      </c>
    </row>
    <row r="1234" spans="1:2" x14ac:dyDescent="0.25">
      <c r="A1234" s="39">
        <v>35977</v>
      </c>
      <c r="B1234" s="57">
        <v>45505.46</v>
      </c>
    </row>
    <row r="1235" spans="1:2" x14ac:dyDescent="0.25">
      <c r="A1235" s="39">
        <v>36008</v>
      </c>
      <c r="B1235" s="57">
        <v>44497.84</v>
      </c>
    </row>
    <row r="1236" spans="1:2" x14ac:dyDescent="0.25">
      <c r="A1236" s="39">
        <v>36039</v>
      </c>
      <c r="B1236" s="57">
        <v>14477.57</v>
      </c>
    </row>
    <row r="1237" spans="1:2" x14ac:dyDescent="0.25">
      <c r="A1237" s="39">
        <v>36069</v>
      </c>
      <c r="B1237" s="57">
        <v>15628</v>
      </c>
    </row>
    <row r="1238" spans="1:2" x14ac:dyDescent="0.25">
      <c r="A1238" s="39">
        <v>36100</v>
      </c>
      <c r="B1238" s="57">
        <v>9510.8799999999992</v>
      </c>
    </row>
    <row r="1239" spans="1:2" x14ac:dyDescent="0.25">
      <c r="A1239" s="39">
        <v>36130</v>
      </c>
      <c r="B1239" s="57">
        <v>8023.26</v>
      </c>
    </row>
    <row r="1240" spans="1:2" x14ac:dyDescent="0.25">
      <c r="A1240" s="39">
        <v>36161</v>
      </c>
      <c r="B1240" s="57">
        <v>8953.52</v>
      </c>
    </row>
    <row r="1241" spans="1:2" x14ac:dyDescent="0.25">
      <c r="A1241" s="39">
        <v>36192</v>
      </c>
      <c r="B1241" s="57">
        <v>7334.98</v>
      </c>
    </row>
    <row r="1242" spans="1:2" x14ac:dyDescent="0.25">
      <c r="A1242" s="39">
        <v>36220</v>
      </c>
      <c r="B1242" s="57">
        <v>8836.49</v>
      </c>
    </row>
    <row r="1243" spans="1:2" x14ac:dyDescent="0.25">
      <c r="A1243" s="39">
        <v>36251</v>
      </c>
      <c r="B1243" s="57">
        <v>27598.42</v>
      </c>
    </row>
    <row r="1244" spans="1:2" x14ac:dyDescent="0.25">
      <c r="A1244" s="39">
        <v>36281</v>
      </c>
      <c r="B1244" s="57">
        <v>85780.42</v>
      </c>
    </row>
    <row r="1245" spans="1:2" x14ac:dyDescent="0.25">
      <c r="A1245" s="39">
        <v>36312</v>
      </c>
      <c r="B1245" s="57">
        <v>110342.1</v>
      </c>
    </row>
    <row r="1246" spans="1:2" x14ac:dyDescent="0.25">
      <c r="A1246" s="39">
        <v>36342</v>
      </c>
      <c r="B1246" s="57">
        <v>50027.839999999997</v>
      </c>
    </row>
    <row r="1247" spans="1:2" x14ac:dyDescent="0.25">
      <c r="A1247" s="39">
        <v>36373</v>
      </c>
      <c r="B1247" s="57">
        <v>51719.76</v>
      </c>
    </row>
    <row r="1248" spans="1:2" x14ac:dyDescent="0.25">
      <c r="A1248" s="39">
        <v>36404</v>
      </c>
      <c r="B1248" s="57">
        <v>15007.16</v>
      </c>
    </row>
    <row r="1249" spans="1:2" x14ac:dyDescent="0.25">
      <c r="A1249" s="39">
        <v>36434</v>
      </c>
      <c r="B1249" s="57">
        <v>12555.55</v>
      </c>
    </row>
    <row r="1250" spans="1:2" x14ac:dyDescent="0.25">
      <c r="A1250" s="39">
        <v>36465</v>
      </c>
      <c r="B1250" s="57">
        <v>12210.43</v>
      </c>
    </row>
    <row r="1251" spans="1:2" x14ac:dyDescent="0.25">
      <c r="A1251" s="39">
        <v>36495</v>
      </c>
      <c r="B1251" s="57">
        <v>11668.93</v>
      </c>
    </row>
    <row r="1252" spans="1:2" x14ac:dyDescent="0.25">
      <c r="A1252" s="39">
        <v>36526</v>
      </c>
      <c r="B1252" s="57">
        <v>11902.98</v>
      </c>
    </row>
    <row r="1253" spans="1:2" x14ac:dyDescent="0.25">
      <c r="A1253" s="39">
        <v>36557</v>
      </c>
      <c r="B1253" s="57">
        <v>10962.8</v>
      </c>
    </row>
    <row r="1254" spans="1:2" x14ac:dyDescent="0.25">
      <c r="A1254" s="39">
        <v>36586</v>
      </c>
      <c r="B1254" s="57">
        <v>12656.71</v>
      </c>
    </row>
    <row r="1255" spans="1:2" x14ac:dyDescent="0.25">
      <c r="A1255" s="39">
        <v>36617</v>
      </c>
      <c r="B1255" s="57">
        <v>19109.04</v>
      </c>
    </row>
    <row r="1256" spans="1:2" x14ac:dyDescent="0.25">
      <c r="A1256" s="39">
        <v>36647</v>
      </c>
      <c r="B1256" s="57">
        <v>28853.97</v>
      </c>
    </row>
    <row r="1257" spans="1:2" x14ac:dyDescent="0.25">
      <c r="A1257" s="39">
        <v>36678</v>
      </c>
      <c r="B1257" s="57">
        <v>20027.400000000001</v>
      </c>
    </row>
    <row r="1258" spans="1:2" x14ac:dyDescent="0.25">
      <c r="A1258" s="39">
        <v>36708</v>
      </c>
      <c r="B1258" s="57">
        <v>19636.650000000001</v>
      </c>
    </row>
    <row r="1259" spans="1:2" x14ac:dyDescent="0.25">
      <c r="A1259" s="39">
        <v>36739</v>
      </c>
      <c r="B1259" s="57">
        <v>15701.39</v>
      </c>
    </row>
    <row r="1260" spans="1:2" x14ac:dyDescent="0.25">
      <c r="A1260" s="39">
        <v>36770</v>
      </c>
      <c r="B1260" s="57">
        <v>10262.629999999999</v>
      </c>
    </row>
    <row r="1261" spans="1:2" x14ac:dyDescent="0.25">
      <c r="A1261" s="39">
        <v>36800</v>
      </c>
      <c r="B1261" s="57">
        <v>9044.76</v>
      </c>
    </row>
    <row r="1262" spans="1:2" x14ac:dyDescent="0.25">
      <c r="A1262" s="39">
        <v>36831</v>
      </c>
      <c r="B1262" s="57">
        <v>7507.55</v>
      </c>
    </row>
    <row r="1263" spans="1:2" x14ac:dyDescent="0.25">
      <c r="A1263" s="39">
        <v>36861</v>
      </c>
      <c r="B1263" s="57">
        <v>7854.66</v>
      </c>
    </row>
    <row r="1264" spans="1:2" x14ac:dyDescent="0.25">
      <c r="A1264" s="39">
        <v>36892</v>
      </c>
      <c r="B1264" s="57">
        <v>9255.01</v>
      </c>
    </row>
    <row r="1265" spans="1:2" x14ac:dyDescent="0.25">
      <c r="A1265" s="39">
        <v>36923</v>
      </c>
      <c r="B1265" s="57">
        <v>9988.91</v>
      </c>
    </row>
    <row r="1266" spans="1:2" x14ac:dyDescent="0.25">
      <c r="A1266" s="39">
        <v>36951</v>
      </c>
      <c r="B1266" s="57">
        <v>10504.62</v>
      </c>
    </row>
    <row r="1267" spans="1:2" x14ac:dyDescent="0.25">
      <c r="A1267" s="39">
        <v>36982</v>
      </c>
      <c r="B1267" s="57">
        <v>14735.42</v>
      </c>
    </row>
    <row r="1268" spans="1:2" x14ac:dyDescent="0.25">
      <c r="A1268" s="39">
        <v>37012</v>
      </c>
      <c r="B1268" s="57">
        <v>30466.560000000001</v>
      </c>
    </row>
    <row r="1269" spans="1:2" x14ac:dyDescent="0.25">
      <c r="A1269" s="39">
        <v>37043</v>
      </c>
      <c r="B1269" s="57">
        <v>18026.05</v>
      </c>
    </row>
    <row r="1270" spans="1:2" x14ac:dyDescent="0.25">
      <c r="A1270" s="39">
        <v>37073</v>
      </c>
      <c r="B1270" s="57">
        <v>27907.85</v>
      </c>
    </row>
    <row r="1271" spans="1:2" x14ac:dyDescent="0.25">
      <c r="A1271" s="39">
        <v>37104</v>
      </c>
      <c r="B1271" s="57">
        <v>15415.76</v>
      </c>
    </row>
    <row r="1272" spans="1:2" x14ac:dyDescent="0.25">
      <c r="A1272" s="39">
        <v>37135</v>
      </c>
      <c r="B1272" s="57">
        <v>9907.58</v>
      </c>
    </row>
    <row r="1273" spans="1:2" x14ac:dyDescent="0.25">
      <c r="A1273" s="39">
        <v>37165</v>
      </c>
      <c r="B1273" s="57">
        <v>7329.03</v>
      </c>
    </row>
    <row r="1274" spans="1:2" x14ac:dyDescent="0.25">
      <c r="A1274" s="39">
        <v>37196</v>
      </c>
      <c r="B1274" s="57">
        <v>7063.24</v>
      </c>
    </row>
    <row r="1275" spans="1:2" x14ac:dyDescent="0.25">
      <c r="A1275" s="39">
        <v>37226</v>
      </c>
      <c r="B1275" s="57">
        <v>7279.44</v>
      </c>
    </row>
    <row r="1276" spans="1:2" x14ac:dyDescent="0.25">
      <c r="A1276" s="39">
        <v>37257</v>
      </c>
      <c r="B1276" s="57">
        <v>7576.97</v>
      </c>
    </row>
    <row r="1277" spans="1:2" x14ac:dyDescent="0.25">
      <c r="A1277" s="39">
        <v>37288</v>
      </c>
      <c r="B1277" s="57">
        <v>7053.33</v>
      </c>
    </row>
    <row r="1278" spans="1:2" x14ac:dyDescent="0.25">
      <c r="A1278" s="39">
        <v>37316</v>
      </c>
      <c r="B1278" s="57">
        <v>10336.02</v>
      </c>
    </row>
    <row r="1279" spans="1:2" x14ac:dyDescent="0.25">
      <c r="A1279" s="39">
        <v>37347</v>
      </c>
      <c r="B1279" s="57">
        <v>6251.99</v>
      </c>
    </row>
    <row r="1280" spans="1:2" x14ac:dyDescent="0.25">
      <c r="A1280" s="39">
        <v>37377</v>
      </c>
      <c r="B1280" s="57">
        <v>8693.68</v>
      </c>
    </row>
    <row r="1281" spans="1:2" x14ac:dyDescent="0.25">
      <c r="A1281" s="39">
        <v>37408</v>
      </c>
      <c r="B1281" s="57">
        <v>8899.9599999999991</v>
      </c>
    </row>
    <row r="1282" spans="1:2" x14ac:dyDescent="0.25">
      <c r="A1282" s="39">
        <v>37438</v>
      </c>
      <c r="B1282" s="57">
        <v>5381.24</v>
      </c>
    </row>
    <row r="1283" spans="1:2" x14ac:dyDescent="0.25">
      <c r="A1283" s="39">
        <v>37469</v>
      </c>
      <c r="B1283" s="57">
        <v>4385.5200000000004</v>
      </c>
    </row>
    <row r="1284" spans="1:2" x14ac:dyDescent="0.25">
      <c r="A1284" s="39">
        <v>37500</v>
      </c>
      <c r="B1284" s="57">
        <v>6595.14</v>
      </c>
    </row>
    <row r="1285" spans="1:2" x14ac:dyDescent="0.25">
      <c r="A1285" s="39">
        <v>37530</v>
      </c>
      <c r="B1285" s="57">
        <v>5718.43</v>
      </c>
    </row>
    <row r="1286" spans="1:2" x14ac:dyDescent="0.25">
      <c r="A1286" s="39">
        <v>37561</v>
      </c>
      <c r="B1286" s="57">
        <v>3903.53</v>
      </c>
    </row>
    <row r="1287" spans="1:2" x14ac:dyDescent="0.25">
      <c r="A1287" s="39">
        <v>37591</v>
      </c>
      <c r="B1287" s="57">
        <v>3838.07</v>
      </c>
    </row>
    <row r="1288" spans="1:2" x14ac:dyDescent="0.25">
      <c r="A1288" s="39">
        <v>37622</v>
      </c>
      <c r="B1288" s="57">
        <v>3832.12</v>
      </c>
    </row>
    <row r="1289" spans="1:2" x14ac:dyDescent="0.25">
      <c r="A1289" s="39">
        <v>37653</v>
      </c>
      <c r="B1289" s="57">
        <v>3461.21</v>
      </c>
    </row>
    <row r="1290" spans="1:2" x14ac:dyDescent="0.25">
      <c r="A1290" s="39">
        <v>37681</v>
      </c>
      <c r="B1290" s="57">
        <v>15633.95</v>
      </c>
    </row>
    <row r="1291" spans="1:2" x14ac:dyDescent="0.25">
      <c r="A1291" s="39">
        <v>37712</v>
      </c>
      <c r="B1291" s="57">
        <v>34163.800000000003</v>
      </c>
    </row>
    <row r="1292" spans="1:2" x14ac:dyDescent="0.25">
      <c r="A1292" s="39">
        <v>37742</v>
      </c>
      <c r="B1292" s="57">
        <v>30815.66</v>
      </c>
    </row>
    <row r="1293" spans="1:2" x14ac:dyDescent="0.25">
      <c r="A1293" s="39">
        <v>37773</v>
      </c>
      <c r="B1293" s="57">
        <v>22651.57</v>
      </c>
    </row>
    <row r="1294" spans="1:2" x14ac:dyDescent="0.25">
      <c r="A1294" s="39">
        <v>37803</v>
      </c>
      <c r="B1294" s="57">
        <v>13027.63</v>
      </c>
    </row>
    <row r="1295" spans="1:2" x14ac:dyDescent="0.25">
      <c r="A1295" s="39">
        <v>37834</v>
      </c>
      <c r="B1295" s="57">
        <v>12795.56</v>
      </c>
    </row>
    <row r="1296" spans="1:2" x14ac:dyDescent="0.25">
      <c r="A1296" s="39">
        <v>37865</v>
      </c>
      <c r="B1296" s="57">
        <v>12827.29</v>
      </c>
    </row>
    <row r="1297" spans="1:2" x14ac:dyDescent="0.25">
      <c r="A1297" s="39">
        <v>37895</v>
      </c>
      <c r="B1297" s="57">
        <v>5434.79</v>
      </c>
    </row>
    <row r="1298" spans="1:2" x14ac:dyDescent="0.25">
      <c r="A1298" s="39">
        <v>37926</v>
      </c>
      <c r="B1298" s="57">
        <v>4232.79</v>
      </c>
    </row>
    <row r="1299" spans="1:2" x14ac:dyDescent="0.25">
      <c r="A1299" s="39">
        <v>37956</v>
      </c>
      <c r="B1299" s="57">
        <v>4736.6000000000004</v>
      </c>
    </row>
    <row r="1300" spans="1:2" x14ac:dyDescent="0.25">
      <c r="A1300" s="39">
        <v>37987</v>
      </c>
      <c r="B1300" s="57">
        <v>5454.63</v>
      </c>
    </row>
    <row r="1301" spans="1:2" x14ac:dyDescent="0.25">
      <c r="A1301" s="39">
        <v>38018</v>
      </c>
      <c r="B1301" s="57">
        <v>7477.79</v>
      </c>
    </row>
    <row r="1302" spans="1:2" x14ac:dyDescent="0.25">
      <c r="A1302" s="39">
        <v>38047</v>
      </c>
      <c r="B1302" s="57">
        <v>6511.83</v>
      </c>
    </row>
    <row r="1303" spans="1:2" x14ac:dyDescent="0.25">
      <c r="A1303" s="39">
        <v>38078</v>
      </c>
      <c r="B1303" s="57">
        <v>19598.96</v>
      </c>
    </row>
    <row r="1304" spans="1:2" x14ac:dyDescent="0.25">
      <c r="A1304" s="39">
        <v>38108</v>
      </c>
      <c r="B1304" s="57">
        <v>19126.89</v>
      </c>
    </row>
    <row r="1305" spans="1:2" x14ac:dyDescent="0.25">
      <c r="A1305" s="39">
        <v>38139</v>
      </c>
      <c r="B1305" s="57">
        <v>17625.38</v>
      </c>
    </row>
    <row r="1306" spans="1:2" x14ac:dyDescent="0.25">
      <c r="A1306" s="39">
        <v>38169</v>
      </c>
      <c r="B1306" s="57">
        <v>27612.3</v>
      </c>
    </row>
    <row r="1307" spans="1:2" x14ac:dyDescent="0.25">
      <c r="A1307" s="39">
        <v>38200</v>
      </c>
      <c r="B1307" s="57">
        <v>31065.58</v>
      </c>
    </row>
    <row r="1308" spans="1:2" x14ac:dyDescent="0.25">
      <c r="A1308" s="39">
        <v>38231</v>
      </c>
      <c r="B1308" s="57">
        <v>11095.7</v>
      </c>
    </row>
    <row r="1309" spans="1:2" x14ac:dyDescent="0.25">
      <c r="A1309" s="39">
        <v>38261</v>
      </c>
      <c r="B1309" s="57">
        <v>15626.01</v>
      </c>
    </row>
    <row r="1310" spans="1:2" x14ac:dyDescent="0.25">
      <c r="A1310" s="39">
        <v>38292</v>
      </c>
      <c r="B1310" s="57">
        <v>12236.21</v>
      </c>
    </row>
    <row r="1311" spans="1:2" x14ac:dyDescent="0.25">
      <c r="A1311" s="39">
        <v>38322</v>
      </c>
      <c r="B1311" s="57">
        <v>9610.06</v>
      </c>
    </row>
    <row r="1312" spans="1:2" x14ac:dyDescent="0.25">
      <c r="A1312" s="39">
        <v>38353</v>
      </c>
      <c r="B1312" s="57">
        <v>9207.41</v>
      </c>
    </row>
    <row r="1313" spans="1:2" x14ac:dyDescent="0.25">
      <c r="A1313" s="39">
        <v>38384</v>
      </c>
      <c r="B1313" s="57">
        <v>7711.85</v>
      </c>
    </row>
    <row r="1314" spans="1:2" x14ac:dyDescent="0.25">
      <c r="A1314" s="39">
        <v>38412</v>
      </c>
      <c r="B1314" s="57">
        <v>8650.0400000000009</v>
      </c>
    </row>
    <row r="1315" spans="1:2" x14ac:dyDescent="0.25">
      <c r="A1315" s="39">
        <v>38443</v>
      </c>
      <c r="B1315" s="57">
        <v>36847.480000000003</v>
      </c>
    </row>
    <row r="1316" spans="1:2" x14ac:dyDescent="0.25">
      <c r="A1316" s="39">
        <v>38473</v>
      </c>
      <c r="B1316" s="57">
        <v>54026.57</v>
      </c>
    </row>
    <row r="1317" spans="1:2" x14ac:dyDescent="0.25">
      <c r="A1317" s="39">
        <v>38504</v>
      </c>
      <c r="B1317" s="57">
        <v>37234.26</v>
      </c>
    </row>
    <row r="1318" spans="1:2" x14ac:dyDescent="0.25">
      <c r="A1318" s="39">
        <v>38534</v>
      </c>
      <c r="B1318" s="57">
        <v>11926.79</v>
      </c>
    </row>
    <row r="1319" spans="1:2" x14ac:dyDescent="0.25">
      <c r="A1319" s="39">
        <v>38565</v>
      </c>
      <c r="B1319" s="57">
        <v>22397.68</v>
      </c>
    </row>
    <row r="1320" spans="1:2" x14ac:dyDescent="0.25">
      <c r="A1320" s="39">
        <v>38596</v>
      </c>
      <c r="B1320" s="57">
        <v>8425.91</v>
      </c>
    </row>
    <row r="1321" spans="1:2" x14ac:dyDescent="0.25">
      <c r="A1321" s="39">
        <v>38626</v>
      </c>
      <c r="B1321" s="57">
        <v>14215.74</v>
      </c>
    </row>
    <row r="1322" spans="1:2" x14ac:dyDescent="0.25">
      <c r="A1322" s="39">
        <v>38657</v>
      </c>
      <c r="B1322" s="57">
        <v>9169.7199999999993</v>
      </c>
    </row>
    <row r="1323" spans="1:2" x14ac:dyDescent="0.25">
      <c r="A1323" s="39">
        <v>38687</v>
      </c>
      <c r="B1323" s="57">
        <v>7126.72</v>
      </c>
    </row>
    <row r="1324" spans="1:2" x14ac:dyDescent="0.25">
      <c r="A1324" s="39">
        <v>38718</v>
      </c>
      <c r="B1324" s="57">
        <v>7465.89</v>
      </c>
    </row>
    <row r="1325" spans="1:2" x14ac:dyDescent="0.25">
      <c r="A1325" s="39">
        <v>38749</v>
      </c>
      <c r="B1325" s="57">
        <v>6999.77</v>
      </c>
    </row>
    <row r="1326" spans="1:2" x14ac:dyDescent="0.25">
      <c r="A1326" s="39">
        <v>38777</v>
      </c>
      <c r="B1326" s="57">
        <v>8316.82</v>
      </c>
    </row>
    <row r="1327" spans="1:2" x14ac:dyDescent="0.25">
      <c r="A1327" s="39">
        <v>38808</v>
      </c>
      <c r="B1327" s="57">
        <v>8213.67</v>
      </c>
    </row>
    <row r="1328" spans="1:2" x14ac:dyDescent="0.25">
      <c r="A1328" s="39">
        <v>38838</v>
      </c>
      <c r="B1328" s="57">
        <v>14392.28</v>
      </c>
    </row>
    <row r="1329" spans="1:2" x14ac:dyDescent="0.25">
      <c r="A1329" s="39">
        <v>38869</v>
      </c>
      <c r="B1329" s="57">
        <v>13003.83</v>
      </c>
    </row>
    <row r="1330" spans="1:2" x14ac:dyDescent="0.25">
      <c r="A1330" s="39">
        <v>38899</v>
      </c>
      <c r="B1330" s="57">
        <v>32872.550000000003</v>
      </c>
    </row>
    <row r="1331" spans="1:2" x14ac:dyDescent="0.25">
      <c r="A1331" s="39">
        <v>38930</v>
      </c>
      <c r="B1331" s="57">
        <v>24756.06</v>
      </c>
    </row>
    <row r="1332" spans="1:2" x14ac:dyDescent="0.25">
      <c r="A1332" s="39">
        <v>38961</v>
      </c>
      <c r="B1332" s="57">
        <v>12071.58</v>
      </c>
    </row>
    <row r="1333" spans="1:2" x14ac:dyDescent="0.25">
      <c r="A1333" s="39">
        <v>38991</v>
      </c>
      <c r="B1333" s="57">
        <v>18839.28</v>
      </c>
    </row>
    <row r="1334" spans="1:2" x14ac:dyDescent="0.25">
      <c r="A1334" s="39">
        <v>39022</v>
      </c>
      <c r="B1334" s="57">
        <v>9641.7900000000009</v>
      </c>
    </row>
    <row r="1335" spans="1:2" x14ac:dyDescent="0.25">
      <c r="A1335" s="39">
        <v>39052</v>
      </c>
      <c r="B1335" s="57">
        <v>8533.02</v>
      </c>
    </row>
    <row r="1336" spans="1:2" x14ac:dyDescent="0.25">
      <c r="A1336" s="39">
        <v>39083</v>
      </c>
      <c r="B1336" s="57">
        <v>9013.02</v>
      </c>
    </row>
    <row r="1337" spans="1:2" x14ac:dyDescent="0.25">
      <c r="A1337" s="39">
        <v>39114</v>
      </c>
      <c r="B1337" s="57">
        <v>14556.91</v>
      </c>
    </row>
    <row r="1338" spans="1:2" x14ac:dyDescent="0.25">
      <c r="A1338" s="39">
        <v>39142</v>
      </c>
      <c r="B1338" s="57">
        <v>41294.49</v>
      </c>
    </row>
    <row r="1339" spans="1:2" x14ac:dyDescent="0.25">
      <c r="A1339" s="39">
        <v>39173</v>
      </c>
      <c r="B1339" s="57">
        <v>62113.3</v>
      </c>
    </row>
    <row r="1340" spans="1:2" x14ac:dyDescent="0.25">
      <c r="A1340" s="39">
        <v>39203</v>
      </c>
      <c r="B1340" s="57">
        <v>158144.45000000001</v>
      </c>
    </row>
    <row r="1341" spans="1:2" x14ac:dyDescent="0.25">
      <c r="A1341" s="39">
        <v>39234</v>
      </c>
      <c r="B1341" s="57">
        <v>76953.850000000006</v>
      </c>
    </row>
    <row r="1342" spans="1:2" x14ac:dyDescent="0.25">
      <c r="A1342" s="39">
        <v>39264</v>
      </c>
      <c r="B1342" s="57">
        <v>39874.300000000003</v>
      </c>
    </row>
    <row r="1343" spans="1:2" x14ac:dyDescent="0.25">
      <c r="A1343" s="39">
        <v>39295</v>
      </c>
      <c r="B1343" s="57">
        <v>37061.699999999997</v>
      </c>
    </row>
    <row r="1344" spans="1:2" x14ac:dyDescent="0.25">
      <c r="A1344" s="39">
        <v>39326</v>
      </c>
      <c r="B1344" s="57">
        <v>19922.27</v>
      </c>
    </row>
    <row r="1345" spans="1:2" x14ac:dyDescent="0.25">
      <c r="A1345" s="39">
        <v>39356</v>
      </c>
      <c r="B1345" s="57">
        <v>13557.22</v>
      </c>
    </row>
    <row r="1346" spans="1:2" x14ac:dyDescent="0.25">
      <c r="A1346" s="39">
        <v>39387</v>
      </c>
      <c r="B1346" s="57">
        <v>10714.87</v>
      </c>
    </row>
    <row r="1347" spans="1:2" x14ac:dyDescent="0.25">
      <c r="A1347" s="39">
        <v>39417</v>
      </c>
      <c r="B1347" s="57">
        <v>10554.2</v>
      </c>
    </row>
    <row r="1348" spans="1:2" x14ac:dyDescent="0.25">
      <c r="A1348" s="39">
        <v>39448</v>
      </c>
      <c r="B1348" s="57">
        <v>9211.3700000000008</v>
      </c>
    </row>
    <row r="1349" spans="1:2" x14ac:dyDescent="0.25">
      <c r="A1349" s="39">
        <v>39479</v>
      </c>
      <c r="B1349" s="57">
        <v>10990.57</v>
      </c>
    </row>
    <row r="1350" spans="1:2" x14ac:dyDescent="0.25">
      <c r="A1350" s="39">
        <v>39508</v>
      </c>
      <c r="B1350" s="57">
        <v>15929.49</v>
      </c>
    </row>
    <row r="1351" spans="1:2" x14ac:dyDescent="0.25">
      <c r="A1351" s="39">
        <v>39539</v>
      </c>
      <c r="B1351" s="57">
        <v>19154.66</v>
      </c>
    </row>
    <row r="1352" spans="1:2" x14ac:dyDescent="0.25">
      <c r="A1352" s="39">
        <v>39569</v>
      </c>
      <c r="B1352" s="57">
        <v>29024.55</v>
      </c>
    </row>
    <row r="1353" spans="1:2" x14ac:dyDescent="0.25">
      <c r="A1353" s="39">
        <v>39600</v>
      </c>
      <c r="B1353" s="57">
        <v>26842.71</v>
      </c>
    </row>
    <row r="1354" spans="1:2" x14ac:dyDescent="0.25">
      <c r="A1354" s="39">
        <v>39630</v>
      </c>
      <c r="B1354" s="57">
        <v>27050.97</v>
      </c>
    </row>
    <row r="1355" spans="1:2" x14ac:dyDescent="0.25">
      <c r="A1355" s="39">
        <v>39661</v>
      </c>
      <c r="B1355" s="57">
        <v>26168.32</v>
      </c>
    </row>
    <row r="1356" spans="1:2" x14ac:dyDescent="0.25">
      <c r="A1356" s="39">
        <v>39692</v>
      </c>
      <c r="B1356" s="57">
        <v>13575.07</v>
      </c>
    </row>
    <row r="1357" spans="1:2" x14ac:dyDescent="0.25">
      <c r="A1357" s="39">
        <v>39722</v>
      </c>
      <c r="B1357" s="57">
        <v>9788.57</v>
      </c>
    </row>
    <row r="1358" spans="1:2" x14ac:dyDescent="0.25">
      <c r="A1358" s="39">
        <v>39753</v>
      </c>
      <c r="B1358" s="57">
        <v>6670.51</v>
      </c>
    </row>
    <row r="1359" spans="1:2" x14ac:dyDescent="0.25">
      <c r="A1359" s="39">
        <v>39783</v>
      </c>
      <c r="B1359" s="57">
        <v>7392.5</v>
      </c>
    </row>
    <row r="1360" spans="1:2" x14ac:dyDescent="0.25">
      <c r="A1360" s="39">
        <v>39814</v>
      </c>
      <c r="B1360" s="57">
        <v>9294.68</v>
      </c>
    </row>
    <row r="1361" spans="1:2" x14ac:dyDescent="0.25">
      <c r="A1361" s="39">
        <v>39845</v>
      </c>
      <c r="B1361" s="57">
        <v>6361.08</v>
      </c>
    </row>
    <row r="1362" spans="1:2" x14ac:dyDescent="0.25">
      <c r="A1362" s="39">
        <v>39873</v>
      </c>
      <c r="B1362" s="57">
        <v>8483.43</v>
      </c>
    </row>
    <row r="1363" spans="1:2" x14ac:dyDescent="0.25">
      <c r="A1363" s="39">
        <v>39904</v>
      </c>
      <c r="B1363" s="57">
        <v>29119.759999999998</v>
      </c>
    </row>
    <row r="1364" spans="1:2" x14ac:dyDescent="0.25">
      <c r="A1364" s="39">
        <v>39934</v>
      </c>
      <c r="B1364" s="57">
        <v>43811.55</v>
      </c>
    </row>
    <row r="1365" spans="1:2" x14ac:dyDescent="0.25">
      <c r="A1365" s="39">
        <v>39965</v>
      </c>
      <c r="B1365" s="57">
        <v>81878.880000000005</v>
      </c>
    </row>
    <row r="1366" spans="1:2" x14ac:dyDescent="0.25">
      <c r="A1366" s="39">
        <v>39995</v>
      </c>
      <c r="B1366" s="57">
        <v>41911.360000000001</v>
      </c>
    </row>
    <row r="1367" spans="1:2" x14ac:dyDescent="0.25">
      <c r="A1367" s="39">
        <v>40026</v>
      </c>
      <c r="B1367" s="57">
        <v>16189.33</v>
      </c>
    </row>
    <row r="1368" spans="1:2" x14ac:dyDescent="0.25">
      <c r="A1368" s="39">
        <v>40057</v>
      </c>
      <c r="B1368" s="57">
        <v>10774.37</v>
      </c>
    </row>
    <row r="1369" spans="1:2" x14ac:dyDescent="0.25">
      <c r="A1369" s="39">
        <v>40087</v>
      </c>
      <c r="B1369" s="57">
        <v>18464.400000000001</v>
      </c>
    </row>
    <row r="1370" spans="1:2" x14ac:dyDescent="0.25">
      <c r="A1370" s="39">
        <v>40118</v>
      </c>
      <c r="B1370" s="57">
        <v>12049.76</v>
      </c>
    </row>
    <row r="1371" spans="1:2" x14ac:dyDescent="0.25">
      <c r="A1371" s="39">
        <v>40148</v>
      </c>
      <c r="B1371" s="57">
        <v>11869.26</v>
      </c>
    </row>
    <row r="1372" spans="1:2" x14ac:dyDescent="0.25">
      <c r="A1372" s="39">
        <v>40179</v>
      </c>
      <c r="B1372" s="57">
        <v>10574.04</v>
      </c>
    </row>
    <row r="1373" spans="1:2" x14ac:dyDescent="0.25">
      <c r="A1373" s="39">
        <v>40210</v>
      </c>
      <c r="B1373" s="57">
        <v>9939.32</v>
      </c>
    </row>
    <row r="1374" spans="1:2" x14ac:dyDescent="0.25">
      <c r="A1374" s="39">
        <v>40238</v>
      </c>
      <c r="B1374" s="57">
        <v>17686.87</v>
      </c>
    </row>
    <row r="1375" spans="1:2" x14ac:dyDescent="0.25">
      <c r="A1375" s="39">
        <v>40269</v>
      </c>
      <c r="B1375" s="57">
        <v>49369.32</v>
      </c>
    </row>
    <row r="1376" spans="1:2" x14ac:dyDescent="0.25">
      <c r="A1376" s="39">
        <v>40299</v>
      </c>
      <c r="B1376" s="57">
        <v>50162.71</v>
      </c>
    </row>
    <row r="1377" spans="1:2" x14ac:dyDescent="0.25">
      <c r="A1377" s="39">
        <v>40330</v>
      </c>
      <c r="B1377" s="57">
        <v>38698.089999999997</v>
      </c>
    </row>
    <row r="1378" spans="1:2" x14ac:dyDescent="0.25">
      <c r="A1378" s="39">
        <v>40360</v>
      </c>
      <c r="B1378" s="57">
        <v>18894.82</v>
      </c>
    </row>
    <row r="1379" spans="1:2" x14ac:dyDescent="0.25">
      <c r="A1379" s="39">
        <v>40391</v>
      </c>
      <c r="B1379" s="57">
        <v>28992.82</v>
      </c>
    </row>
    <row r="1380" spans="1:2" x14ac:dyDescent="0.25">
      <c r="A1380" s="39">
        <v>40422</v>
      </c>
      <c r="B1380" s="57">
        <v>6006.04</v>
      </c>
    </row>
    <row r="1381" spans="1:2" x14ac:dyDescent="0.25">
      <c r="A1381" s="39">
        <v>40452</v>
      </c>
      <c r="B1381" s="57">
        <v>7953.83</v>
      </c>
    </row>
    <row r="1382" spans="1:2" x14ac:dyDescent="0.25">
      <c r="A1382" s="39">
        <v>40483</v>
      </c>
      <c r="B1382" s="57">
        <v>8344.58</v>
      </c>
    </row>
    <row r="1383" spans="1:2" x14ac:dyDescent="0.25">
      <c r="A1383" s="39">
        <v>40513</v>
      </c>
      <c r="B1383" s="57">
        <v>7206.06</v>
      </c>
    </row>
    <row r="1384" spans="1:2" x14ac:dyDescent="0.25">
      <c r="A1384" s="39">
        <v>40544</v>
      </c>
      <c r="B1384" s="57">
        <v>9128.07</v>
      </c>
    </row>
    <row r="1385" spans="1:2" x14ac:dyDescent="0.25">
      <c r="A1385" s="39">
        <v>40575</v>
      </c>
      <c r="B1385" s="57">
        <v>9481.1299999999992</v>
      </c>
    </row>
    <row r="1386" spans="1:2" x14ac:dyDescent="0.25">
      <c r="A1386" s="39">
        <v>40603</v>
      </c>
      <c r="B1386" s="57">
        <v>8792.86</v>
      </c>
    </row>
    <row r="1387" spans="1:2" x14ac:dyDescent="0.25">
      <c r="A1387" s="39">
        <v>40634</v>
      </c>
      <c r="B1387" s="57">
        <v>9481.1299999999992</v>
      </c>
    </row>
    <row r="1388" spans="1:2" x14ac:dyDescent="0.25">
      <c r="A1388" s="39">
        <v>40664</v>
      </c>
      <c r="B1388" s="57">
        <v>17974.48</v>
      </c>
    </row>
    <row r="1389" spans="1:2" x14ac:dyDescent="0.25">
      <c r="A1389" s="39">
        <v>40695</v>
      </c>
      <c r="B1389" s="57">
        <v>17954.64</v>
      </c>
    </row>
    <row r="1390" spans="1:2" x14ac:dyDescent="0.25">
      <c r="A1390" s="39">
        <v>40725</v>
      </c>
      <c r="B1390" s="57">
        <v>52231.5</v>
      </c>
    </row>
    <row r="1391" spans="1:2" x14ac:dyDescent="0.25">
      <c r="A1391" s="39">
        <v>40756</v>
      </c>
      <c r="B1391" s="57">
        <v>17520.259999999998</v>
      </c>
    </row>
    <row r="1392" spans="1:2" x14ac:dyDescent="0.25">
      <c r="A1392" s="40">
        <v>40787</v>
      </c>
      <c r="B1392" s="58">
        <v>10044.44</v>
      </c>
    </row>
    <row r="1393" spans="1:2" x14ac:dyDescent="0.25">
      <c r="A1393" s="40">
        <v>40817</v>
      </c>
      <c r="B1393" s="59">
        <v>9310.5</v>
      </c>
    </row>
    <row r="1394" spans="1:2" x14ac:dyDescent="0.25">
      <c r="A1394" s="40">
        <v>40848</v>
      </c>
      <c r="B1394" s="59">
        <v>6831.2</v>
      </c>
    </row>
    <row r="1395" spans="1:2" x14ac:dyDescent="0.25">
      <c r="A1395" s="40">
        <v>40878</v>
      </c>
      <c r="B1395" s="59">
        <v>7977.6</v>
      </c>
    </row>
    <row r="1396" spans="1:2" x14ac:dyDescent="0.25">
      <c r="A1396" s="40">
        <v>40909</v>
      </c>
      <c r="B1396" s="59">
        <v>9169.7000000000007</v>
      </c>
    </row>
    <row r="1397" spans="1:2" x14ac:dyDescent="0.25">
      <c r="A1397" s="40">
        <v>40940</v>
      </c>
      <c r="B1397" s="59">
        <v>9983</v>
      </c>
    </row>
    <row r="1398" spans="1:2" x14ac:dyDescent="0.25">
      <c r="A1398" s="40">
        <v>40969</v>
      </c>
      <c r="B1398" s="59">
        <v>8654</v>
      </c>
    </row>
    <row r="1399" spans="1:2" x14ac:dyDescent="0.25">
      <c r="A1399" s="40">
        <v>41000</v>
      </c>
      <c r="B1399" s="59">
        <v>9901.6</v>
      </c>
    </row>
    <row r="1400" spans="1:2" x14ac:dyDescent="0.25">
      <c r="A1400" s="40">
        <v>41030</v>
      </c>
      <c r="B1400" s="59">
        <v>9735</v>
      </c>
    </row>
    <row r="1401" spans="1:2" x14ac:dyDescent="0.25">
      <c r="A1401" s="40">
        <v>41061</v>
      </c>
      <c r="B1401" s="59">
        <v>11083.8</v>
      </c>
    </row>
    <row r="1402" spans="1:2" x14ac:dyDescent="0.25">
      <c r="A1402" s="40">
        <v>41091</v>
      </c>
      <c r="B1402" s="59">
        <v>9951.2000000000007</v>
      </c>
    </row>
    <row r="1403" spans="1:2" x14ac:dyDescent="0.25">
      <c r="A1403" s="40">
        <v>41122</v>
      </c>
      <c r="B1403" s="59">
        <v>5563.7</v>
      </c>
    </row>
    <row r="1404" spans="1:2" x14ac:dyDescent="0.25">
      <c r="A1404" s="40">
        <v>41153</v>
      </c>
      <c r="B1404" s="59">
        <v>9114.2000000000007</v>
      </c>
    </row>
    <row r="1405" spans="1:2" ht="15.75" thickBot="1" x14ac:dyDescent="0.3">
      <c r="A1405" s="60">
        <v>41183</v>
      </c>
      <c r="B1405" s="61">
        <v>7448.7599999999993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zoomScale="80" zoomScaleNormal="80" workbookViewId="0">
      <selection activeCell="S122" sqref="S122"/>
    </sheetView>
  </sheetViews>
  <sheetFormatPr defaultRowHeight="15" x14ac:dyDescent="0.25"/>
  <cols>
    <col min="1" max="1" width="18.7109375" style="3" bestFit="1" customWidth="1"/>
    <col min="2" max="14" width="9.140625" style="7"/>
    <col min="16" max="16" width="15.42578125" customWidth="1"/>
    <col min="17" max="17" width="9.140625" style="4"/>
  </cols>
  <sheetData>
    <row r="1" spans="1:17" s="28" customFormat="1" ht="21" customHeight="1" thickBot="1" x14ac:dyDescent="0.3">
      <c r="A1" s="80" t="s">
        <v>69</v>
      </c>
      <c r="B1" s="81"/>
      <c r="C1" s="81"/>
      <c r="D1" s="81"/>
      <c r="E1" s="81"/>
      <c r="F1" s="81"/>
      <c r="G1" s="81"/>
      <c r="H1" s="81"/>
      <c r="I1" s="81"/>
      <c r="J1" s="81"/>
      <c r="K1" s="81"/>
      <c r="L1" s="81"/>
      <c r="M1" s="81"/>
      <c r="N1" s="81"/>
      <c r="O1" s="81"/>
      <c r="P1" s="53" t="s">
        <v>68</v>
      </c>
      <c r="Q1" s="29"/>
    </row>
    <row r="2" spans="1:17" s="6" customFormat="1" ht="30" customHeight="1" thickBot="1" x14ac:dyDescent="0.3">
      <c r="A2" s="5" t="s">
        <v>64</v>
      </c>
      <c r="B2" s="25" t="s">
        <v>6</v>
      </c>
      <c r="C2" s="26" t="s">
        <v>7</v>
      </c>
      <c r="D2" s="26" t="s">
        <v>8</v>
      </c>
      <c r="E2" s="26" t="s">
        <v>9</v>
      </c>
      <c r="F2" s="26" t="s">
        <v>10</v>
      </c>
      <c r="G2" s="26" t="s">
        <v>11</v>
      </c>
      <c r="H2" s="26" t="s">
        <v>12</v>
      </c>
      <c r="I2" s="26" t="s">
        <v>13</v>
      </c>
      <c r="J2" s="26" t="s">
        <v>14</v>
      </c>
      <c r="K2" s="26" t="s">
        <v>15</v>
      </c>
      <c r="L2" s="26" t="s">
        <v>16</v>
      </c>
      <c r="M2" s="27" t="s">
        <v>17</v>
      </c>
      <c r="N2" s="41" t="s">
        <v>63</v>
      </c>
      <c r="O2" s="5" t="s">
        <v>71</v>
      </c>
      <c r="P2" s="51" t="s">
        <v>70</v>
      </c>
      <c r="Q2" s="29"/>
    </row>
    <row r="3" spans="1:17" s="4" customFormat="1" x14ac:dyDescent="0.25">
      <c r="A3" s="21">
        <v>1896</v>
      </c>
      <c r="B3" s="22">
        <v>27104.53</v>
      </c>
      <c r="C3" s="23">
        <v>12545.64</v>
      </c>
      <c r="D3" s="23">
        <v>11192.89</v>
      </c>
      <c r="E3" s="23">
        <v>11159.17</v>
      </c>
      <c r="F3" s="23">
        <v>13860.7</v>
      </c>
      <c r="G3" s="23">
        <v>17911.009999999998</v>
      </c>
      <c r="H3" s="23">
        <v>17911.009999999998</v>
      </c>
      <c r="I3" s="23">
        <v>11930.75</v>
      </c>
      <c r="J3" s="23">
        <v>10078.16</v>
      </c>
      <c r="K3" s="23">
        <v>7096.96</v>
      </c>
      <c r="L3" s="23">
        <v>8568.7199999999993</v>
      </c>
      <c r="M3" s="24">
        <v>6799.44</v>
      </c>
      <c r="N3" s="42">
        <f>SUM($B3:$M3)</f>
        <v>156158.97999999998</v>
      </c>
      <c r="O3" s="52">
        <f>SUM($B3:$M3)/COUNTIF($B3:$M3,"&gt;0")</f>
        <v>13013.248333333331</v>
      </c>
      <c r="P3" s="50"/>
    </row>
    <row r="4" spans="1:17" s="4" customFormat="1" x14ac:dyDescent="0.25">
      <c r="A4" s="13">
        <v>1897</v>
      </c>
      <c r="B4" s="10">
        <v>6010</v>
      </c>
      <c r="C4" s="8">
        <v>6317.45</v>
      </c>
      <c r="D4" s="8">
        <v>5831.49</v>
      </c>
      <c r="E4" s="8">
        <v>4601.72</v>
      </c>
      <c r="F4" s="8">
        <v>10984.62</v>
      </c>
      <c r="G4" s="8">
        <v>27947.52</v>
      </c>
      <c r="H4" s="8">
        <v>45203.96</v>
      </c>
      <c r="I4" s="8">
        <v>61190.98</v>
      </c>
      <c r="J4" s="8">
        <v>24099.53</v>
      </c>
      <c r="K4" s="8">
        <v>42254.5</v>
      </c>
      <c r="L4" s="8">
        <v>16070.32</v>
      </c>
      <c r="M4" s="17">
        <v>16407.509999999998</v>
      </c>
      <c r="N4" s="43">
        <f t="shared" ref="N4:N67" si="0">SUM($B4:$M4)</f>
        <v>266919.60000000003</v>
      </c>
      <c r="O4" s="48">
        <f t="shared" ref="O4:O67" si="1">SUM($B4:$M4)/COUNTIF($B4:$M4,"&gt;0")</f>
        <v>22243.300000000003</v>
      </c>
      <c r="P4" s="19">
        <f>AVERAGE(N$3:N4)</f>
        <v>211539.29</v>
      </c>
      <c r="Q4" s="7"/>
    </row>
    <row r="5" spans="1:17" s="4" customFormat="1" x14ac:dyDescent="0.25">
      <c r="A5" s="13">
        <v>1898</v>
      </c>
      <c r="B5" s="10">
        <v>24178.87</v>
      </c>
      <c r="C5" s="8">
        <v>13352.92</v>
      </c>
      <c r="D5" s="8">
        <v>10080.15</v>
      </c>
      <c r="E5" s="8">
        <v>8523.1</v>
      </c>
      <c r="F5" s="8">
        <v>7463.91</v>
      </c>
      <c r="G5" s="8">
        <v>22455.200000000001</v>
      </c>
      <c r="H5" s="8">
        <v>88840.97</v>
      </c>
      <c r="I5" s="8">
        <v>92367.63</v>
      </c>
      <c r="J5" s="8">
        <v>41332.17</v>
      </c>
      <c r="K5" s="8">
        <v>20166.240000000002</v>
      </c>
      <c r="L5" s="8">
        <v>11139.34</v>
      </c>
      <c r="M5" s="17">
        <v>8975.34</v>
      </c>
      <c r="N5" s="43">
        <f t="shared" si="0"/>
        <v>348875.84</v>
      </c>
      <c r="O5" s="48">
        <f t="shared" si="1"/>
        <v>29072.986666666668</v>
      </c>
      <c r="P5" s="19">
        <f>AVERAGE(N$3:N5)</f>
        <v>257318.14</v>
      </c>
      <c r="Q5" s="7"/>
    </row>
    <row r="6" spans="1:17" x14ac:dyDescent="0.25">
      <c r="A6" s="13">
        <v>1899</v>
      </c>
      <c r="B6" s="10">
        <v>7809.04</v>
      </c>
      <c r="C6" s="8">
        <v>6021.91</v>
      </c>
      <c r="D6" s="8">
        <v>3387.82</v>
      </c>
      <c r="E6" s="8">
        <v>10885.45</v>
      </c>
      <c r="F6" s="8">
        <v>25188.47</v>
      </c>
      <c r="G6" s="8">
        <v>27755.119999999999</v>
      </c>
      <c r="H6" s="8">
        <v>26567</v>
      </c>
      <c r="I6" s="8">
        <v>48885.34</v>
      </c>
      <c r="J6" s="8">
        <v>38588.99</v>
      </c>
      <c r="K6" s="8">
        <v>32430.22</v>
      </c>
      <c r="L6" s="8">
        <v>17042.23</v>
      </c>
      <c r="M6" s="17">
        <v>6708.2</v>
      </c>
      <c r="N6" s="43">
        <f t="shared" si="0"/>
        <v>251269.79</v>
      </c>
      <c r="O6" s="48">
        <f t="shared" si="1"/>
        <v>20939.149166666666</v>
      </c>
      <c r="P6" s="19">
        <f>AVERAGE(N$3:N6)</f>
        <v>255806.05250000002</v>
      </c>
      <c r="Q6" s="7"/>
    </row>
    <row r="7" spans="1:17" x14ac:dyDescent="0.25">
      <c r="A7" s="13">
        <v>1900</v>
      </c>
      <c r="B7" s="10">
        <v>11990.26</v>
      </c>
      <c r="C7" s="8">
        <v>8997.16</v>
      </c>
      <c r="D7" s="8">
        <v>12513.9</v>
      </c>
      <c r="E7" s="8">
        <v>10718.83</v>
      </c>
      <c r="F7" s="8">
        <v>11307.93</v>
      </c>
      <c r="G7" s="8">
        <v>97276.79</v>
      </c>
      <c r="H7" s="8">
        <v>257478.14</v>
      </c>
      <c r="I7" s="8">
        <v>167647.41</v>
      </c>
      <c r="J7" s="8">
        <v>22756.7</v>
      </c>
      <c r="K7" s="8">
        <v>9130.0499999999993</v>
      </c>
      <c r="L7" s="8">
        <v>7305.23</v>
      </c>
      <c r="M7" s="17">
        <v>6420.59</v>
      </c>
      <c r="N7" s="43">
        <f t="shared" si="0"/>
        <v>623542.99</v>
      </c>
      <c r="O7" s="48">
        <f t="shared" si="1"/>
        <v>51961.915833333333</v>
      </c>
      <c r="P7" s="19">
        <f>AVERAGE(N$3:N7)</f>
        <v>329353.44000000006</v>
      </c>
      <c r="Q7" s="7"/>
    </row>
    <row r="8" spans="1:17" x14ac:dyDescent="0.25">
      <c r="A8" s="13">
        <v>1901</v>
      </c>
      <c r="B8" s="10">
        <v>11067.93</v>
      </c>
      <c r="C8" s="8">
        <v>10875.53</v>
      </c>
      <c r="D8" s="8">
        <v>13009.78</v>
      </c>
      <c r="E8" s="8">
        <v>12071.58</v>
      </c>
      <c r="F8" s="8">
        <v>14820.71</v>
      </c>
      <c r="G8" s="8">
        <v>30742.27</v>
      </c>
      <c r="H8" s="8">
        <v>34042.81</v>
      </c>
      <c r="I8" s="8">
        <v>42559.96</v>
      </c>
      <c r="J8" s="8">
        <v>15360.22</v>
      </c>
      <c r="K8" s="8">
        <v>22475.040000000001</v>
      </c>
      <c r="L8" s="8">
        <v>12874.9</v>
      </c>
      <c r="M8" s="17">
        <v>5760.08</v>
      </c>
      <c r="N8" s="43">
        <f t="shared" si="0"/>
        <v>225660.81</v>
      </c>
      <c r="O8" s="48">
        <f t="shared" si="1"/>
        <v>18805.067500000001</v>
      </c>
      <c r="P8" s="19">
        <f>AVERAGE(N$3:N8)</f>
        <v>312071.33500000002</v>
      </c>
      <c r="Q8" s="7"/>
    </row>
    <row r="9" spans="1:17" x14ac:dyDescent="0.25">
      <c r="A9" s="13">
        <v>1902</v>
      </c>
      <c r="B9" s="10">
        <v>4365.68</v>
      </c>
      <c r="C9" s="8">
        <v>14418.06</v>
      </c>
      <c r="D9" s="8">
        <v>3689.31</v>
      </c>
      <c r="E9" s="8">
        <v>3054.59</v>
      </c>
      <c r="F9" s="8">
        <v>4919.08</v>
      </c>
      <c r="G9" s="8">
        <v>4641.3900000000003</v>
      </c>
      <c r="H9" s="8">
        <v>5841.41</v>
      </c>
      <c r="I9" s="8">
        <v>4760.3999999999996</v>
      </c>
      <c r="J9" s="8">
        <v>2459.54</v>
      </c>
      <c r="K9" s="8">
        <v>2459.54</v>
      </c>
      <c r="L9" s="8">
        <v>2380.1999999999998</v>
      </c>
      <c r="M9" s="17">
        <v>4365.68</v>
      </c>
      <c r="N9" s="43">
        <f t="shared" si="0"/>
        <v>57354.880000000005</v>
      </c>
      <c r="O9" s="48">
        <f t="shared" si="1"/>
        <v>4779.5733333333337</v>
      </c>
      <c r="P9" s="19">
        <f>AVERAGE(N$3:N9)</f>
        <v>275683.27</v>
      </c>
      <c r="Q9" s="7"/>
    </row>
    <row r="10" spans="1:17" x14ac:dyDescent="0.25">
      <c r="A10" s="13">
        <v>1903</v>
      </c>
      <c r="B10" s="10">
        <v>2082.6799999999998</v>
      </c>
      <c r="C10" s="8">
        <v>3750.8</v>
      </c>
      <c r="D10" s="8">
        <v>4819.8999999999996</v>
      </c>
      <c r="E10" s="8">
        <v>4268.49</v>
      </c>
      <c r="F10" s="8">
        <v>5768.02</v>
      </c>
      <c r="G10" s="8">
        <v>3437.41</v>
      </c>
      <c r="H10" s="8">
        <v>4165.3500000000004</v>
      </c>
      <c r="I10" s="8">
        <v>37918.57</v>
      </c>
      <c r="J10" s="8">
        <v>20186.080000000002</v>
      </c>
      <c r="K10" s="8">
        <v>6616.96</v>
      </c>
      <c r="L10" s="8">
        <v>6634.81</v>
      </c>
      <c r="M10" s="17">
        <v>6618.94</v>
      </c>
      <c r="N10" s="43">
        <f t="shared" si="0"/>
        <v>106268.01000000001</v>
      </c>
      <c r="O10" s="48">
        <f t="shared" si="1"/>
        <v>8855.6675000000014</v>
      </c>
      <c r="P10" s="19">
        <f>AVERAGE(N$3:N10)</f>
        <v>254506.36250000002</v>
      </c>
      <c r="Q10" s="7"/>
    </row>
    <row r="11" spans="1:17" x14ac:dyDescent="0.25">
      <c r="A11" s="13">
        <v>1904</v>
      </c>
      <c r="B11" s="10">
        <v>6614.97</v>
      </c>
      <c r="C11" s="8">
        <v>4774.28</v>
      </c>
      <c r="D11" s="8">
        <v>4367.67</v>
      </c>
      <c r="E11" s="8">
        <v>4137.58</v>
      </c>
      <c r="F11" s="8">
        <v>3899.56</v>
      </c>
      <c r="G11" s="8">
        <v>5204.7</v>
      </c>
      <c r="H11" s="8">
        <v>21975.200000000001</v>
      </c>
      <c r="I11" s="8">
        <v>28697.279999999999</v>
      </c>
      <c r="J11" s="8">
        <v>21568.58</v>
      </c>
      <c r="K11" s="8">
        <v>25166.65</v>
      </c>
      <c r="L11" s="8">
        <v>13916.24</v>
      </c>
      <c r="M11" s="17">
        <v>9411.7099999999991</v>
      </c>
      <c r="N11" s="43">
        <f t="shared" si="0"/>
        <v>149734.41999999998</v>
      </c>
      <c r="O11" s="48">
        <f t="shared" si="1"/>
        <v>12477.868333333332</v>
      </c>
      <c r="P11" s="19">
        <f>AVERAGE(N$3:N11)</f>
        <v>242865.0355555556</v>
      </c>
      <c r="Q11" s="7"/>
    </row>
    <row r="12" spans="1:17" x14ac:dyDescent="0.25">
      <c r="A12" s="13">
        <v>1905</v>
      </c>
      <c r="B12" s="10">
        <v>7334.98</v>
      </c>
      <c r="C12" s="8">
        <v>6035.79</v>
      </c>
      <c r="D12" s="8">
        <v>5771.98</v>
      </c>
      <c r="E12" s="8">
        <v>6581.25</v>
      </c>
      <c r="F12" s="8">
        <v>10564.12</v>
      </c>
      <c r="G12" s="8">
        <v>49781.88</v>
      </c>
      <c r="H12" s="8">
        <v>112880.98</v>
      </c>
      <c r="I12" s="8">
        <v>53183.59</v>
      </c>
      <c r="J12" s="8">
        <v>17331.82</v>
      </c>
      <c r="K12" s="8">
        <v>14737.41</v>
      </c>
      <c r="L12" s="8">
        <v>9740.9699999999993</v>
      </c>
      <c r="M12" s="17">
        <v>6761.75</v>
      </c>
      <c r="N12" s="43">
        <f t="shared" si="0"/>
        <v>300706.5199999999</v>
      </c>
      <c r="O12" s="48">
        <f t="shared" si="1"/>
        <v>25058.87666666666</v>
      </c>
      <c r="P12" s="19">
        <f>AVERAGE(N$3:N12)</f>
        <v>248649.18400000004</v>
      </c>
      <c r="Q12" s="7"/>
    </row>
    <row r="13" spans="1:17" x14ac:dyDescent="0.25">
      <c r="A13" s="13">
        <v>1906</v>
      </c>
      <c r="B13" s="10">
        <v>5950.5</v>
      </c>
      <c r="C13" s="8">
        <v>4415.2700000000004</v>
      </c>
      <c r="D13" s="8">
        <v>4419.24</v>
      </c>
      <c r="E13" s="8">
        <v>4409.32</v>
      </c>
      <c r="F13" s="8">
        <v>6089.35</v>
      </c>
      <c r="G13" s="8">
        <v>12301.67</v>
      </c>
      <c r="H13" s="8">
        <v>39584.71</v>
      </c>
      <c r="I13" s="8">
        <v>20311.04</v>
      </c>
      <c r="J13" s="8">
        <v>19884.59</v>
      </c>
      <c r="K13" s="8">
        <v>18621.099999999999</v>
      </c>
      <c r="L13" s="8">
        <v>19049.53</v>
      </c>
      <c r="M13" s="17">
        <v>28840.09</v>
      </c>
      <c r="N13" s="43">
        <f t="shared" si="0"/>
        <v>183876.41</v>
      </c>
      <c r="O13" s="48">
        <f t="shared" si="1"/>
        <v>15323.034166666666</v>
      </c>
      <c r="P13" s="19">
        <f>AVERAGE(N$3:N13)</f>
        <v>242760.75000000003</v>
      </c>
      <c r="Q13" s="7"/>
    </row>
    <row r="14" spans="1:17" x14ac:dyDescent="0.25">
      <c r="A14" s="13">
        <v>1907</v>
      </c>
      <c r="B14" s="10">
        <v>35532.42</v>
      </c>
      <c r="C14" s="8">
        <v>15372.13</v>
      </c>
      <c r="D14" s="8">
        <v>7632.51</v>
      </c>
      <c r="E14" s="8">
        <v>6232.16</v>
      </c>
      <c r="F14" s="8">
        <v>9885.76</v>
      </c>
      <c r="G14" s="8">
        <v>12539.69</v>
      </c>
      <c r="H14" s="8">
        <v>27743.21</v>
      </c>
      <c r="I14" s="8">
        <v>45223.8</v>
      </c>
      <c r="J14" s="8">
        <v>51144.55</v>
      </c>
      <c r="K14" s="8">
        <v>33905.949999999997</v>
      </c>
      <c r="L14" s="8">
        <v>21114.36</v>
      </c>
      <c r="M14" s="17">
        <v>6593.15</v>
      </c>
      <c r="N14" s="43">
        <f t="shared" si="0"/>
        <v>272919.69</v>
      </c>
      <c r="O14" s="48">
        <f t="shared" si="1"/>
        <v>22743.307499999999</v>
      </c>
      <c r="P14" s="19">
        <f>AVERAGE(N$3:N14)</f>
        <v>245273.99500000002</v>
      </c>
      <c r="Q14" s="7"/>
    </row>
    <row r="15" spans="1:17" x14ac:dyDescent="0.25">
      <c r="A15" s="13">
        <v>1908</v>
      </c>
      <c r="B15" s="10">
        <v>6944.23</v>
      </c>
      <c r="C15" s="8">
        <v>9790.56</v>
      </c>
      <c r="D15" s="8">
        <v>6616.96</v>
      </c>
      <c r="E15" s="8">
        <v>4395.4399999999996</v>
      </c>
      <c r="F15" s="8">
        <v>5647.02</v>
      </c>
      <c r="G15" s="8">
        <v>4579.8999999999996</v>
      </c>
      <c r="H15" s="8">
        <v>6529.68</v>
      </c>
      <c r="I15" s="8">
        <v>6025.87</v>
      </c>
      <c r="J15" s="8">
        <v>8644.09</v>
      </c>
      <c r="K15" s="8">
        <v>10228.91</v>
      </c>
      <c r="L15" s="8">
        <v>7735.65</v>
      </c>
      <c r="M15" s="17">
        <v>10453.040000000001</v>
      </c>
      <c r="N15" s="43">
        <f t="shared" si="0"/>
        <v>87591.35</v>
      </c>
      <c r="O15" s="48">
        <f t="shared" si="1"/>
        <v>7299.2791666666672</v>
      </c>
      <c r="P15" s="19">
        <f>AVERAGE(N$3:N15)</f>
        <v>233144.5607692308</v>
      </c>
      <c r="Q15" s="7"/>
    </row>
    <row r="16" spans="1:17" x14ac:dyDescent="0.25">
      <c r="A16" s="13">
        <v>1909</v>
      </c>
      <c r="B16" s="10">
        <v>5950.5</v>
      </c>
      <c r="C16" s="8">
        <v>3689.31</v>
      </c>
      <c r="D16" s="8">
        <v>2766.98</v>
      </c>
      <c r="E16" s="8">
        <v>2221.52</v>
      </c>
      <c r="F16" s="8">
        <v>4304.1899999999996</v>
      </c>
      <c r="G16" s="8">
        <v>11901</v>
      </c>
      <c r="H16" s="8">
        <v>24595.4</v>
      </c>
      <c r="I16" s="8">
        <v>59505</v>
      </c>
      <c r="J16" s="8">
        <v>51396.45</v>
      </c>
      <c r="K16" s="8">
        <v>47663.5</v>
      </c>
      <c r="L16" s="8">
        <v>106375.1</v>
      </c>
      <c r="M16" s="17">
        <v>34681.5</v>
      </c>
      <c r="N16" s="43">
        <f t="shared" si="0"/>
        <v>355050.44999999995</v>
      </c>
      <c r="O16" s="48">
        <f t="shared" si="1"/>
        <v>29587.537499999995</v>
      </c>
      <c r="P16" s="19">
        <f>AVERAGE(N$3:N16)</f>
        <v>241852.12428571429</v>
      </c>
      <c r="Q16" s="7"/>
    </row>
    <row r="17" spans="1:17" x14ac:dyDescent="0.25">
      <c r="A17" s="13">
        <v>1910</v>
      </c>
      <c r="B17" s="10">
        <v>19287.55</v>
      </c>
      <c r="C17" s="8">
        <v>11904.97</v>
      </c>
      <c r="D17" s="8">
        <v>17260.419999999998</v>
      </c>
      <c r="E17" s="8">
        <v>10581.97</v>
      </c>
      <c r="F17" s="8">
        <v>30803.759999999998</v>
      </c>
      <c r="G17" s="8">
        <v>22169.58</v>
      </c>
      <c r="H17" s="8">
        <v>30262.26</v>
      </c>
      <c r="I17" s="8">
        <v>18065.72</v>
      </c>
      <c r="J17" s="8">
        <v>11500.33</v>
      </c>
      <c r="K17" s="8">
        <v>23002.65</v>
      </c>
      <c r="L17" s="8">
        <v>7114.81</v>
      </c>
      <c r="M17" s="17">
        <v>6761.75</v>
      </c>
      <c r="N17" s="43">
        <f t="shared" si="0"/>
        <v>208715.77</v>
      </c>
      <c r="O17" s="48">
        <f t="shared" si="1"/>
        <v>17392.980833333331</v>
      </c>
      <c r="P17" s="19">
        <f>AVERAGE(N$3:N17)</f>
        <v>239643.03400000001</v>
      </c>
      <c r="Q17" s="7"/>
    </row>
    <row r="18" spans="1:17" x14ac:dyDescent="0.25">
      <c r="A18" s="13">
        <v>1911</v>
      </c>
      <c r="B18" s="10">
        <v>5347.52</v>
      </c>
      <c r="C18" s="8">
        <v>5530</v>
      </c>
      <c r="D18" s="8">
        <v>7574.99</v>
      </c>
      <c r="E18" s="8">
        <v>5349.5</v>
      </c>
      <c r="F18" s="8">
        <v>5010.32</v>
      </c>
      <c r="G18" s="8">
        <v>7331.02</v>
      </c>
      <c r="H18" s="8">
        <v>12740.02</v>
      </c>
      <c r="I18" s="8">
        <v>20386.41</v>
      </c>
      <c r="J18" s="8">
        <v>36555.910000000003</v>
      </c>
      <c r="K18" s="8">
        <v>16599.91</v>
      </c>
      <c r="L18" s="8">
        <v>7838.79</v>
      </c>
      <c r="M18" s="17">
        <v>6396.79</v>
      </c>
      <c r="N18" s="43">
        <f t="shared" si="0"/>
        <v>136661.18000000002</v>
      </c>
      <c r="O18" s="48">
        <f t="shared" si="1"/>
        <v>11388.431666666669</v>
      </c>
      <c r="P18" s="19">
        <f>AVERAGE(N$3:N18)</f>
        <v>233206.66812500003</v>
      </c>
      <c r="Q18" s="7"/>
    </row>
    <row r="19" spans="1:17" x14ac:dyDescent="0.25">
      <c r="A19" s="13">
        <v>1912</v>
      </c>
      <c r="B19" s="10">
        <v>5307.85</v>
      </c>
      <c r="C19" s="8">
        <v>5948.52</v>
      </c>
      <c r="D19" s="8">
        <v>4294.28</v>
      </c>
      <c r="E19" s="8">
        <v>3627.82</v>
      </c>
      <c r="F19" s="8">
        <v>5444.71</v>
      </c>
      <c r="G19" s="8">
        <v>4688.99</v>
      </c>
      <c r="H19" s="8">
        <v>23331.91</v>
      </c>
      <c r="I19" s="8">
        <v>52019.27</v>
      </c>
      <c r="J19" s="8">
        <v>59768.800000000003</v>
      </c>
      <c r="K19" s="8">
        <v>46479.360000000001</v>
      </c>
      <c r="L19" s="8">
        <v>16328.17</v>
      </c>
      <c r="M19" s="17">
        <v>13676.23</v>
      </c>
      <c r="N19" s="43">
        <f t="shared" si="0"/>
        <v>240915.91000000003</v>
      </c>
      <c r="O19" s="48">
        <f t="shared" si="1"/>
        <v>20076.325833333336</v>
      </c>
      <c r="P19" s="19">
        <f>AVERAGE(N$3:N19)</f>
        <v>233660.15294117649</v>
      </c>
      <c r="Q19" s="7"/>
    </row>
    <row r="20" spans="1:17" x14ac:dyDescent="0.25">
      <c r="A20" s="13">
        <v>1913</v>
      </c>
      <c r="B20" s="10">
        <v>15255.1</v>
      </c>
      <c r="C20" s="8">
        <v>10760.49</v>
      </c>
      <c r="D20" s="8">
        <v>7686.06</v>
      </c>
      <c r="E20" s="8">
        <v>7219.94</v>
      </c>
      <c r="F20" s="8">
        <v>6763.73</v>
      </c>
      <c r="G20" s="8">
        <v>23802</v>
      </c>
      <c r="H20" s="8">
        <v>28094.29</v>
      </c>
      <c r="I20" s="8">
        <v>41102.089999999997</v>
      </c>
      <c r="J20" s="8">
        <v>25017.88</v>
      </c>
      <c r="K20" s="8">
        <v>16849.830000000002</v>
      </c>
      <c r="L20" s="8">
        <v>13876.57</v>
      </c>
      <c r="M20" s="17">
        <v>15433.61</v>
      </c>
      <c r="N20" s="43">
        <f t="shared" si="0"/>
        <v>211861.59000000003</v>
      </c>
      <c r="O20" s="48">
        <f t="shared" si="1"/>
        <v>17655.132500000003</v>
      </c>
      <c r="P20" s="19">
        <f>AVERAGE(N$3:N20)</f>
        <v>232449.1216666667</v>
      </c>
      <c r="Q20" s="7"/>
    </row>
    <row r="21" spans="1:17" x14ac:dyDescent="0.25">
      <c r="A21" s="13">
        <v>1914</v>
      </c>
      <c r="B21" s="10">
        <v>13388.63</v>
      </c>
      <c r="C21" s="8">
        <v>15003.19</v>
      </c>
      <c r="D21" s="8">
        <v>21029.07</v>
      </c>
      <c r="E21" s="8">
        <v>19902.439999999999</v>
      </c>
      <c r="F21" s="8">
        <v>31369.05</v>
      </c>
      <c r="G21" s="8">
        <v>113956.04</v>
      </c>
      <c r="H21" s="8">
        <v>177186.06</v>
      </c>
      <c r="I21" s="8">
        <v>116594.09</v>
      </c>
      <c r="J21" s="8">
        <v>91994.73</v>
      </c>
      <c r="K21" s="8">
        <v>141731</v>
      </c>
      <c r="L21" s="8">
        <v>25795.42</v>
      </c>
      <c r="M21" s="17">
        <v>22720.99</v>
      </c>
      <c r="N21" s="43">
        <f t="shared" si="0"/>
        <v>790670.71</v>
      </c>
      <c r="O21" s="48">
        <f t="shared" si="1"/>
        <v>65889.22583333333</v>
      </c>
      <c r="P21" s="19">
        <f>AVERAGE(N$3:N21)</f>
        <v>261829.20526315793</v>
      </c>
      <c r="Q21" s="7"/>
    </row>
    <row r="22" spans="1:17" x14ac:dyDescent="0.25">
      <c r="A22" s="13">
        <v>1915</v>
      </c>
      <c r="B22" s="10">
        <v>19614.830000000002</v>
      </c>
      <c r="C22" s="8">
        <v>15510.97</v>
      </c>
      <c r="D22" s="8">
        <v>11559.84</v>
      </c>
      <c r="E22" s="8">
        <v>10490.73</v>
      </c>
      <c r="F22" s="8">
        <v>15175.76</v>
      </c>
      <c r="G22" s="8">
        <v>87974.17</v>
      </c>
      <c r="H22" s="8">
        <v>72159.73</v>
      </c>
      <c r="I22" s="8">
        <v>71903.86</v>
      </c>
      <c r="J22" s="8">
        <v>21691.56</v>
      </c>
      <c r="K22" s="8">
        <v>26231.79</v>
      </c>
      <c r="L22" s="8">
        <v>22816.2</v>
      </c>
      <c r="M22" s="17">
        <v>24565.65</v>
      </c>
      <c r="N22" s="43">
        <f t="shared" si="0"/>
        <v>399695.08999999997</v>
      </c>
      <c r="O22" s="48">
        <f t="shared" si="1"/>
        <v>33307.924166666664</v>
      </c>
      <c r="P22" s="19">
        <f>AVERAGE(N$3:N22)</f>
        <v>268722.49950000003</v>
      </c>
      <c r="Q22" s="7"/>
    </row>
    <row r="23" spans="1:17" x14ac:dyDescent="0.25">
      <c r="A23" s="13">
        <v>1916</v>
      </c>
      <c r="B23" s="10">
        <v>15201.54</v>
      </c>
      <c r="C23" s="8">
        <v>14084.83</v>
      </c>
      <c r="D23" s="8">
        <v>11232.56</v>
      </c>
      <c r="E23" s="8">
        <v>10193.209999999999</v>
      </c>
      <c r="F23" s="8">
        <v>11163.14</v>
      </c>
      <c r="G23" s="8">
        <v>8646.08</v>
      </c>
      <c r="H23" s="8">
        <v>26453.94</v>
      </c>
      <c r="I23" s="8">
        <v>30274.16</v>
      </c>
      <c r="J23" s="8">
        <v>24387.13</v>
      </c>
      <c r="K23" s="8">
        <v>27382.22</v>
      </c>
      <c r="L23" s="8">
        <v>13590.94</v>
      </c>
      <c r="M23" s="17">
        <v>12634.9</v>
      </c>
      <c r="N23" s="43">
        <f t="shared" si="0"/>
        <v>205244.65</v>
      </c>
      <c r="O23" s="48">
        <f t="shared" si="1"/>
        <v>17103.720833333333</v>
      </c>
      <c r="P23" s="19">
        <f>AVERAGE(N$3:N23)</f>
        <v>265699.74476190482</v>
      </c>
      <c r="Q23" s="7"/>
    </row>
    <row r="24" spans="1:17" x14ac:dyDescent="0.25">
      <c r="A24" s="13">
        <v>1917</v>
      </c>
      <c r="B24" s="10">
        <v>9645.76</v>
      </c>
      <c r="C24" s="8">
        <v>9126.08</v>
      </c>
      <c r="D24" s="8">
        <v>8473.51</v>
      </c>
      <c r="E24" s="8">
        <v>6605.06</v>
      </c>
      <c r="F24" s="8">
        <v>8102.6</v>
      </c>
      <c r="G24" s="8">
        <v>10504.62</v>
      </c>
      <c r="H24" s="8">
        <v>65838.31</v>
      </c>
      <c r="I24" s="8">
        <v>105165.17</v>
      </c>
      <c r="J24" s="8">
        <v>37061.699999999997</v>
      </c>
      <c r="K24" s="8">
        <v>28871.83</v>
      </c>
      <c r="L24" s="8">
        <v>14761.21</v>
      </c>
      <c r="M24" s="17">
        <v>9955.19</v>
      </c>
      <c r="N24" s="43">
        <f t="shared" si="0"/>
        <v>314111.04000000004</v>
      </c>
      <c r="O24" s="48">
        <f t="shared" si="1"/>
        <v>26175.920000000002</v>
      </c>
      <c r="P24" s="19">
        <f>AVERAGE(N$3:N24)</f>
        <v>267900.25818181824</v>
      </c>
      <c r="Q24" s="7"/>
    </row>
    <row r="25" spans="1:17" x14ac:dyDescent="0.25">
      <c r="A25" s="13">
        <v>1918</v>
      </c>
      <c r="B25" s="10">
        <v>7297.3</v>
      </c>
      <c r="C25" s="8">
        <v>8505.25</v>
      </c>
      <c r="D25" s="8">
        <v>6547.53</v>
      </c>
      <c r="E25" s="8">
        <v>6658.61</v>
      </c>
      <c r="F25" s="8">
        <v>6900.6</v>
      </c>
      <c r="G25" s="8">
        <v>18999.95</v>
      </c>
      <c r="H25" s="8">
        <v>32529.4</v>
      </c>
      <c r="I25" s="8">
        <v>59481.2</v>
      </c>
      <c r="J25" s="8">
        <v>50293.63</v>
      </c>
      <c r="K25" s="8">
        <v>21891.89</v>
      </c>
      <c r="L25" s="8">
        <v>19069.37</v>
      </c>
      <c r="M25" s="17">
        <v>15461.38</v>
      </c>
      <c r="N25" s="43">
        <f t="shared" si="0"/>
        <v>253636.11000000004</v>
      </c>
      <c r="O25" s="48">
        <f t="shared" si="1"/>
        <v>21136.342500000002</v>
      </c>
      <c r="P25" s="19">
        <f>AVERAGE(N$3:N25)</f>
        <v>267280.07782608701</v>
      </c>
      <c r="Q25" s="7"/>
    </row>
    <row r="26" spans="1:17" x14ac:dyDescent="0.25">
      <c r="A26" s="13">
        <v>1919</v>
      </c>
      <c r="B26" s="10">
        <v>13757.56</v>
      </c>
      <c r="C26" s="8">
        <v>11641.16</v>
      </c>
      <c r="D26" s="8">
        <v>10082.129999999999</v>
      </c>
      <c r="E26" s="8">
        <v>7398.46</v>
      </c>
      <c r="F26" s="8">
        <v>9921.4699999999993</v>
      </c>
      <c r="G26" s="8">
        <v>35498.699999999997</v>
      </c>
      <c r="H26" s="8">
        <v>73942.899999999994</v>
      </c>
      <c r="I26" s="8">
        <v>52108.53</v>
      </c>
      <c r="J26" s="8">
        <v>41992.68</v>
      </c>
      <c r="K26" s="8">
        <v>51699.93</v>
      </c>
      <c r="L26" s="8">
        <v>23381.5</v>
      </c>
      <c r="M26" s="17">
        <v>9173.69</v>
      </c>
      <c r="N26" s="43">
        <f t="shared" si="0"/>
        <v>340598.71</v>
      </c>
      <c r="O26" s="48">
        <f t="shared" si="1"/>
        <v>28383.225833333334</v>
      </c>
      <c r="P26" s="19">
        <f>AVERAGE(N$3:N26)</f>
        <v>270335.02083333337</v>
      </c>
      <c r="Q26" s="7"/>
    </row>
    <row r="27" spans="1:17" x14ac:dyDescent="0.25">
      <c r="A27" s="13">
        <v>1920</v>
      </c>
      <c r="B27" s="10">
        <v>8590.5400000000009</v>
      </c>
      <c r="C27" s="8">
        <v>9610.06</v>
      </c>
      <c r="D27" s="8">
        <v>9001.1200000000008</v>
      </c>
      <c r="E27" s="8">
        <v>6696.3</v>
      </c>
      <c r="F27" s="8">
        <v>5996.12</v>
      </c>
      <c r="G27" s="8">
        <v>13918.22</v>
      </c>
      <c r="H27" s="8">
        <v>82622.7</v>
      </c>
      <c r="I27" s="8">
        <v>31154.83</v>
      </c>
      <c r="J27" s="8">
        <v>45485.62</v>
      </c>
      <c r="K27" s="8">
        <v>37258.06</v>
      </c>
      <c r="L27" s="8">
        <v>18708.37</v>
      </c>
      <c r="M27" s="17">
        <v>9933.3700000000008</v>
      </c>
      <c r="N27" s="43">
        <f t="shared" si="0"/>
        <v>278975.31</v>
      </c>
      <c r="O27" s="48">
        <f t="shared" si="1"/>
        <v>23247.942500000001</v>
      </c>
      <c r="P27" s="19">
        <f>AVERAGE(N$3:N27)</f>
        <v>270680.6324</v>
      </c>
      <c r="Q27" s="7"/>
    </row>
    <row r="28" spans="1:17" x14ac:dyDescent="0.25">
      <c r="A28" s="13">
        <v>1921</v>
      </c>
      <c r="B28" s="10">
        <v>8862.2800000000007</v>
      </c>
      <c r="C28" s="8">
        <v>9015.01</v>
      </c>
      <c r="D28" s="8">
        <v>6222.24</v>
      </c>
      <c r="E28" s="8">
        <v>6406.71</v>
      </c>
      <c r="F28" s="8">
        <v>8279.1299999999992</v>
      </c>
      <c r="G28" s="8">
        <v>42647.23</v>
      </c>
      <c r="H28" s="8">
        <v>78366.100000000006</v>
      </c>
      <c r="I28" s="8">
        <v>228818.55</v>
      </c>
      <c r="J28" s="8">
        <v>68946.460000000006</v>
      </c>
      <c r="K28" s="8">
        <v>69281.67</v>
      </c>
      <c r="L28" s="8">
        <v>24161.01</v>
      </c>
      <c r="M28" s="17">
        <v>12113.23</v>
      </c>
      <c r="N28" s="43">
        <f t="shared" si="0"/>
        <v>563119.62</v>
      </c>
      <c r="O28" s="48">
        <f t="shared" si="1"/>
        <v>46926.635000000002</v>
      </c>
      <c r="P28" s="19">
        <f>AVERAGE(N$3:N28)</f>
        <v>281928.2857692308</v>
      </c>
      <c r="Q28" s="7"/>
    </row>
    <row r="29" spans="1:17" x14ac:dyDescent="0.25">
      <c r="A29" s="13">
        <v>1922</v>
      </c>
      <c r="B29" s="10">
        <v>13073.25</v>
      </c>
      <c r="C29" s="8">
        <v>12053.73</v>
      </c>
      <c r="D29" s="8">
        <v>10387.59</v>
      </c>
      <c r="E29" s="8">
        <v>9227.24</v>
      </c>
      <c r="F29" s="8">
        <v>9824.2800000000007</v>
      </c>
      <c r="G29" s="8">
        <v>21566.6</v>
      </c>
      <c r="H29" s="8">
        <v>31613.02</v>
      </c>
      <c r="I29" s="8">
        <v>33112.550000000003</v>
      </c>
      <c r="J29" s="8">
        <v>23093.89</v>
      </c>
      <c r="K29" s="8">
        <v>27755.119999999999</v>
      </c>
      <c r="L29" s="8">
        <v>12543.65</v>
      </c>
      <c r="M29" s="17">
        <v>10129.73</v>
      </c>
      <c r="N29" s="43">
        <f t="shared" si="0"/>
        <v>214380.65000000002</v>
      </c>
      <c r="O29" s="48">
        <f t="shared" si="1"/>
        <v>17865.054166666669</v>
      </c>
      <c r="P29" s="19">
        <f>AVERAGE(N$3:N29)</f>
        <v>279426.5214814815</v>
      </c>
      <c r="Q29" s="7"/>
    </row>
    <row r="30" spans="1:17" x14ac:dyDescent="0.25">
      <c r="A30" s="13">
        <v>1923</v>
      </c>
      <c r="B30" s="10">
        <v>8741.2800000000007</v>
      </c>
      <c r="C30" s="8">
        <v>11647.11</v>
      </c>
      <c r="D30" s="8">
        <v>8878.15</v>
      </c>
      <c r="E30" s="8">
        <v>8392.19</v>
      </c>
      <c r="F30" s="8">
        <v>8812.69</v>
      </c>
      <c r="G30" s="8">
        <v>8644.09</v>
      </c>
      <c r="H30" s="8">
        <v>19715.990000000002</v>
      </c>
      <c r="I30" s="8">
        <v>47611.93</v>
      </c>
      <c r="J30" s="8">
        <v>65437.65</v>
      </c>
      <c r="K30" s="8">
        <v>98187.22</v>
      </c>
      <c r="L30" s="8">
        <v>37833.279999999999</v>
      </c>
      <c r="M30" s="17">
        <v>51396.45</v>
      </c>
      <c r="N30" s="43">
        <f t="shared" si="0"/>
        <v>375298.03000000009</v>
      </c>
      <c r="O30" s="48">
        <f t="shared" si="1"/>
        <v>31274.835833333342</v>
      </c>
      <c r="P30" s="19">
        <f>AVERAGE(N$3:N30)</f>
        <v>282850.50392857147</v>
      </c>
      <c r="Q30" s="7"/>
    </row>
    <row r="31" spans="1:17" x14ac:dyDescent="0.25">
      <c r="A31" s="13">
        <v>1924</v>
      </c>
      <c r="B31" s="10">
        <v>40017.11</v>
      </c>
      <c r="C31" s="8">
        <v>23298.19</v>
      </c>
      <c r="D31" s="8">
        <v>19892.52</v>
      </c>
      <c r="E31" s="8">
        <v>23813.9</v>
      </c>
      <c r="F31" s="8">
        <v>18035.96</v>
      </c>
      <c r="G31" s="8">
        <v>50489.99</v>
      </c>
      <c r="H31" s="8">
        <v>81402.84</v>
      </c>
      <c r="I31" s="8">
        <v>90780.83</v>
      </c>
      <c r="J31" s="8">
        <v>32737.67</v>
      </c>
      <c r="K31" s="8">
        <v>15153.94</v>
      </c>
      <c r="L31" s="8">
        <v>11141.32</v>
      </c>
      <c r="M31" s="17">
        <v>11948.6</v>
      </c>
      <c r="N31" s="43">
        <f t="shared" si="0"/>
        <v>418712.86999999994</v>
      </c>
      <c r="O31" s="48">
        <f t="shared" si="1"/>
        <v>34892.739166666659</v>
      </c>
      <c r="P31" s="19">
        <f>AVERAGE(N$3:N31)</f>
        <v>287535.41310344834</v>
      </c>
      <c r="Q31" s="7"/>
    </row>
    <row r="32" spans="1:17" x14ac:dyDescent="0.25">
      <c r="A32" s="13">
        <v>1925</v>
      </c>
      <c r="B32" s="10">
        <v>8842.44</v>
      </c>
      <c r="C32" s="8">
        <v>10522.47</v>
      </c>
      <c r="D32" s="8">
        <v>11347.6</v>
      </c>
      <c r="E32" s="8">
        <v>8330.7000000000007</v>
      </c>
      <c r="F32" s="8">
        <v>4929</v>
      </c>
      <c r="G32" s="8">
        <v>3879.73</v>
      </c>
      <c r="H32" s="8">
        <v>10250.73</v>
      </c>
      <c r="I32" s="8">
        <v>12277.87</v>
      </c>
      <c r="J32" s="8">
        <v>13561.19</v>
      </c>
      <c r="K32" s="8">
        <v>19825.080000000002</v>
      </c>
      <c r="L32" s="8">
        <v>15665.68</v>
      </c>
      <c r="M32" s="17">
        <v>9260.9599999999991</v>
      </c>
      <c r="N32" s="43">
        <f t="shared" si="0"/>
        <v>128693.45000000001</v>
      </c>
      <c r="O32" s="48">
        <f t="shared" si="1"/>
        <v>10724.454166666668</v>
      </c>
      <c r="P32" s="19">
        <f>AVERAGE(N$3:N32)</f>
        <v>282240.68100000004</v>
      </c>
      <c r="Q32" s="7"/>
    </row>
    <row r="33" spans="1:17" x14ac:dyDescent="0.25">
      <c r="A33" s="13">
        <v>1926</v>
      </c>
      <c r="B33" s="10">
        <v>9812.3799999999992</v>
      </c>
      <c r="C33" s="8">
        <v>7485.73</v>
      </c>
      <c r="D33" s="8">
        <v>5805.7</v>
      </c>
      <c r="E33" s="8">
        <v>6587.2</v>
      </c>
      <c r="F33" s="8">
        <v>11186.94</v>
      </c>
      <c r="G33" s="8">
        <v>58822.68</v>
      </c>
      <c r="H33" s="8">
        <v>90259.16</v>
      </c>
      <c r="I33" s="8">
        <v>72788.5</v>
      </c>
      <c r="J33" s="8">
        <v>48149.46</v>
      </c>
      <c r="K33" s="8">
        <v>23274.39</v>
      </c>
      <c r="L33" s="8">
        <v>12373.07</v>
      </c>
      <c r="M33" s="17">
        <v>6204.39</v>
      </c>
      <c r="N33" s="43">
        <f t="shared" si="0"/>
        <v>352749.60000000009</v>
      </c>
      <c r="O33" s="48">
        <f t="shared" si="1"/>
        <v>29395.800000000007</v>
      </c>
      <c r="P33" s="19">
        <f>AVERAGE(N$3:N33)</f>
        <v>284515.16225806455</v>
      </c>
      <c r="Q33" s="7"/>
    </row>
    <row r="34" spans="1:17" x14ac:dyDescent="0.25">
      <c r="A34" s="13">
        <v>1927</v>
      </c>
      <c r="B34" s="10">
        <v>9784.61</v>
      </c>
      <c r="C34" s="8">
        <v>6900.6</v>
      </c>
      <c r="D34" s="8">
        <v>7122.75</v>
      </c>
      <c r="E34" s="8">
        <v>6535.63</v>
      </c>
      <c r="F34" s="8">
        <v>9241.1299999999992</v>
      </c>
      <c r="G34" s="8">
        <v>10889.42</v>
      </c>
      <c r="H34" s="8">
        <v>21689.57</v>
      </c>
      <c r="I34" s="8">
        <v>23488.61</v>
      </c>
      <c r="J34" s="8">
        <v>29048.36</v>
      </c>
      <c r="K34" s="8">
        <v>24010.27</v>
      </c>
      <c r="L34" s="8">
        <v>14725.5</v>
      </c>
      <c r="M34" s="17">
        <v>7636.48</v>
      </c>
      <c r="N34" s="43">
        <f t="shared" si="0"/>
        <v>171072.93</v>
      </c>
      <c r="O34" s="48">
        <f t="shared" si="1"/>
        <v>14256.077499999999</v>
      </c>
      <c r="P34" s="19">
        <f>AVERAGE(N$3:N34)</f>
        <v>280970.09250000003</v>
      </c>
      <c r="Q34" s="7"/>
    </row>
    <row r="35" spans="1:17" x14ac:dyDescent="0.25">
      <c r="A35" s="13">
        <v>1928</v>
      </c>
      <c r="B35" s="10">
        <v>7243.74</v>
      </c>
      <c r="C35" s="8">
        <v>7450.03</v>
      </c>
      <c r="D35" s="8">
        <v>6361.08</v>
      </c>
      <c r="E35" s="8">
        <v>5567.68</v>
      </c>
      <c r="F35" s="8">
        <v>7398.46</v>
      </c>
      <c r="G35" s="8">
        <v>7707.88</v>
      </c>
      <c r="H35" s="8">
        <v>48397.4</v>
      </c>
      <c r="I35" s="8">
        <v>43638.98</v>
      </c>
      <c r="J35" s="8">
        <v>23318.03</v>
      </c>
      <c r="K35" s="8">
        <v>17522.240000000002</v>
      </c>
      <c r="L35" s="8">
        <v>8935.67</v>
      </c>
      <c r="M35" s="17">
        <v>10167.42</v>
      </c>
      <c r="N35" s="43">
        <f t="shared" si="0"/>
        <v>193708.61000000002</v>
      </c>
      <c r="O35" s="48">
        <f t="shared" si="1"/>
        <v>16142.384166666669</v>
      </c>
      <c r="P35" s="19">
        <f>AVERAGE(N$3:N35)</f>
        <v>278325.80515151517</v>
      </c>
      <c r="Q35" s="7"/>
    </row>
    <row r="36" spans="1:17" x14ac:dyDescent="0.25">
      <c r="A36" s="13">
        <v>1929</v>
      </c>
      <c r="B36" s="10">
        <v>9205.42</v>
      </c>
      <c r="C36" s="8">
        <v>6797.45</v>
      </c>
      <c r="D36" s="8">
        <v>5240.41</v>
      </c>
      <c r="E36" s="8">
        <v>4135.6000000000004</v>
      </c>
      <c r="F36" s="8">
        <v>12763.82</v>
      </c>
      <c r="G36" s="8">
        <v>6682.41</v>
      </c>
      <c r="H36" s="8">
        <v>14404.18</v>
      </c>
      <c r="I36" s="8">
        <v>19184.41</v>
      </c>
      <c r="J36" s="8">
        <v>26007.65</v>
      </c>
      <c r="K36" s="8">
        <v>55153.2</v>
      </c>
      <c r="L36" s="8">
        <v>28695.29</v>
      </c>
      <c r="M36" s="17">
        <v>10312.219999999999</v>
      </c>
      <c r="N36" s="43">
        <f t="shared" si="0"/>
        <v>198582.06</v>
      </c>
      <c r="O36" s="48">
        <f t="shared" si="1"/>
        <v>16548.505000000001</v>
      </c>
      <c r="P36" s="19">
        <f>AVERAGE(N$3:N36)</f>
        <v>275980.40088235296</v>
      </c>
      <c r="Q36" s="7"/>
    </row>
    <row r="37" spans="1:17" x14ac:dyDescent="0.25">
      <c r="A37" s="13">
        <v>1930</v>
      </c>
      <c r="B37" s="10">
        <v>13840.86</v>
      </c>
      <c r="C37" s="8">
        <v>9693.36</v>
      </c>
      <c r="D37" s="8">
        <v>5595.45</v>
      </c>
      <c r="E37" s="8">
        <v>10722.8</v>
      </c>
      <c r="F37" s="8">
        <v>6511.83</v>
      </c>
      <c r="G37" s="8">
        <v>13265.65</v>
      </c>
      <c r="H37" s="8">
        <v>17071.98</v>
      </c>
      <c r="I37" s="8">
        <v>27947.52</v>
      </c>
      <c r="J37" s="8">
        <v>33989.26</v>
      </c>
      <c r="K37" s="8">
        <v>66655.520000000004</v>
      </c>
      <c r="L37" s="8">
        <v>21098.49</v>
      </c>
      <c r="M37" s="17">
        <v>13902.35</v>
      </c>
      <c r="N37" s="43">
        <f t="shared" si="0"/>
        <v>240295.07000000004</v>
      </c>
      <c r="O37" s="48">
        <f t="shared" si="1"/>
        <v>20024.589166666668</v>
      </c>
      <c r="P37" s="19">
        <f>AVERAGE(N$3:N37)</f>
        <v>274960.82</v>
      </c>
      <c r="Q37" s="7"/>
    </row>
    <row r="38" spans="1:17" x14ac:dyDescent="0.25">
      <c r="A38" s="13">
        <v>1931</v>
      </c>
      <c r="B38" s="10">
        <v>9616.01</v>
      </c>
      <c r="C38" s="8">
        <v>6831.17</v>
      </c>
      <c r="D38" s="8">
        <v>5458.59</v>
      </c>
      <c r="E38" s="8">
        <v>5768.02</v>
      </c>
      <c r="F38" s="8">
        <v>8031.19</v>
      </c>
      <c r="G38" s="8">
        <v>12541.67</v>
      </c>
      <c r="H38" s="8">
        <v>41931.19</v>
      </c>
      <c r="I38" s="8">
        <v>33304.949999999997</v>
      </c>
      <c r="J38" s="8">
        <v>22810.25</v>
      </c>
      <c r="K38" s="8">
        <v>20245.580000000002</v>
      </c>
      <c r="L38" s="8">
        <v>5766.03</v>
      </c>
      <c r="M38" s="17">
        <v>7100.93</v>
      </c>
      <c r="N38" s="43">
        <f t="shared" si="0"/>
        <v>179405.58</v>
      </c>
      <c r="O38" s="48">
        <f t="shared" si="1"/>
        <v>14950.464999999998</v>
      </c>
      <c r="P38" s="19">
        <f>AVERAGE(N$3:N38)</f>
        <v>272306.50777777779</v>
      </c>
      <c r="Q38" s="7"/>
    </row>
    <row r="39" spans="1:17" x14ac:dyDescent="0.25">
      <c r="A39" s="13">
        <v>1932</v>
      </c>
      <c r="B39" s="10">
        <v>6739.93</v>
      </c>
      <c r="C39" s="8">
        <v>5490.33</v>
      </c>
      <c r="D39" s="8">
        <v>4242.71</v>
      </c>
      <c r="E39" s="8">
        <v>4583.87</v>
      </c>
      <c r="F39" s="8">
        <v>4379.57</v>
      </c>
      <c r="G39" s="8">
        <v>6779.6</v>
      </c>
      <c r="H39" s="8">
        <v>17986.38</v>
      </c>
      <c r="I39" s="8">
        <v>25813.27</v>
      </c>
      <c r="J39" s="8">
        <v>23173.23</v>
      </c>
      <c r="K39" s="8">
        <v>15536.76</v>
      </c>
      <c r="L39" s="8">
        <v>5873.14</v>
      </c>
      <c r="M39" s="17">
        <v>7368.7</v>
      </c>
      <c r="N39" s="43">
        <f t="shared" si="0"/>
        <v>127967.48999999999</v>
      </c>
      <c r="O39" s="48">
        <f t="shared" si="1"/>
        <v>10663.957499999999</v>
      </c>
      <c r="P39" s="19">
        <f>AVERAGE(N$3:N39)</f>
        <v>268405.45324324328</v>
      </c>
      <c r="Q39" s="7"/>
    </row>
    <row r="40" spans="1:17" x14ac:dyDescent="0.25">
      <c r="A40" s="13">
        <v>1933</v>
      </c>
      <c r="B40" s="10">
        <v>4875.4399999999996</v>
      </c>
      <c r="C40" s="8">
        <v>3389.8</v>
      </c>
      <c r="D40" s="8">
        <v>2612.27</v>
      </c>
      <c r="E40" s="8">
        <v>2152.1</v>
      </c>
      <c r="F40" s="8">
        <v>3322.36</v>
      </c>
      <c r="G40" s="8">
        <v>17171.16</v>
      </c>
      <c r="H40" s="8">
        <v>100503.95</v>
      </c>
      <c r="I40" s="8">
        <v>53381.94</v>
      </c>
      <c r="J40" s="8">
        <v>32945.93</v>
      </c>
      <c r="K40" s="8">
        <v>35587.96</v>
      </c>
      <c r="L40" s="8">
        <v>45211.9</v>
      </c>
      <c r="M40" s="17">
        <v>6973.99</v>
      </c>
      <c r="N40" s="43">
        <f t="shared" si="0"/>
        <v>308128.8</v>
      </c>
      <c r="O40" s="48">
        <f t="shared" si="1"/>
        <v>25677.399999999998</v>
      </c>
      <c r="P40" s="19">
        <f>AVERAGE(N$3:N40)</f>
        <v>269450.80447368429</v>
      </c>
      <c r="Q40" s="7"/>
    </row>
    <row r="41" spans="1:17" x14ac:dyDescent="0.25">
      <c r="A41" s="13">
        <v>1934</v>
      </c>
      <c r="B41" s="10">
        <v>8235.49</v>
      </c>
      <c r="C41" s="8">
        <v>7703.91</v>
      </c>
      <c r="D41" s="8">
        <v>5585.54</v>
      </c>
      <c r="E41" s="8">
        <v>6720.1</v>
      </c>
      <c r="F41" s="8">
        <v>10096.01</v>
      </c>
      <c r="G41" s="8">
        <v>9449.39</v>
      </c>
      <c r="H41" s="8">
        <v>19434.330000000002</v>
      </c>
      <c r="I41" s="8">
        <v>12178.69</v>
      </c>
      <c r="J41" s="8">
        <v>6922.42</v>
      </c>
      <c r="K41" s="8">
        <v>10070.23</v>
      </c>
      <c r="L41" s="8">
        <v>5018.25</v>
      </c>
      <c r="M41" s="17">
        <v>3786.5</v>
      </c>
      <c r="N41" s="43">
        <f t="shared" si="0"/>
        <v>105200.86</v>
      </c>
      <c r="O41" s="48">
        <f t="shared" si="1"/>
        <v>8766.7383333333328</v>
      </c>
      <c r="P41" s="19">
        <f>AVERAGE(N$3:N41)</f>
        <v>265239.26743589749</v>
      </c>
      <c r="Q41" s="7"/>
    </row>
    <row r="42" spans="1:17" x14ac:dyDescent="0.25">
      <c r="A42" s="13">
        <v>1935</v>
      </c>
      <c r="B42" s="10">
        <v>4833.79</v>
      </c>
      <c r="C42" s="8">
        <v>3703.19</v>
      </c>
      <c r="D42" s="8">
        <v>2054.91</v>
      </c>
      <c r="E42" s="8">
        <v>2136.23</v>
      </c>
      <c r="F42" s="8">
        <v>3550.47</v>
      </c>
      <c r="G42" s="8">
        <v>4669.16</v>
      </c>
      <c r="H42" s="8">
        <v>43750.06</v>
      </c>
      <c r="I42" s="8">
        <v>28784.55</v>
      </c>
      <c r="J42" s="8">
        <v>23169.26</v>
      </c>
      <c r="K42" s="8">
        <v>27191.8</v>
      </c>
      <c r="L42" s="8">
        <v>10716.85</v>
      </c>
      <c r="M42" s="17">
        <v>7505.56</v>
      </c>
      <c r="N42" s="43">
        <f t="shared" si="0"/>
        <v>162065.82999999999</v>
      </c>
      <c r="O42" s="48">
        <f t="shared" si="1"/>
        <v>13505.485833333332</v>
      </c>
      <c r="P42" s="19">
        <f>AVERAGE(N$3:N42)</f>
        <v>262659.93150000006</v>
      </c>
      <c r="Q42" s="7"/>
    </row>
    <row r="43" spans="1:17" x14ac:dyDescent="0.25">
      <c r="A43" s="13">
        <v>1936</v>
      </c>
      <c r="B43" s="10">
        <v>7747.55</v>
      </c>
      <c r="C43" s="8">
        <v>3780.55</v>
      </c>
      <c r="D43" s="8">
        <v>2864.17</v>
      </c>
      <c r="E43" s="8">
        <v>2755.08</v>
      </c>
      <c r="F43" s="8">
        <v>4131.63</v>
      </c>
      <c r="G43" s="8">
        <v>8838.48</v>
      </c>
      <c r="H43" s="8">
        <v>35619.69</v>
      </c>
      <c r="I43" s="8">
        <v>37156.910000000003</v>
      </c>
      <c r="J43" s="8">
        <v>30678.79</v>
      </c>
      <c r="K43" s="8">
        <v>58146.3</v>
      </c>
      <c r="L43" s="8">
        <v>19995.66</v>
      </c>
      <c r="M43" s="17">
        <v>21749.08</v>
      </c>
      <c r="N43" s="43">
        <f t="shared" si="0"/>
        <v>233463.89</v>
      </c>
      <c r="O43" s="48">
        <f t="shared" si="1"/>
        <v>19455.324166666669</v>
      </c>
      <c r="P43" s="19">
        <f>AVERAGE(N$3:N43)</f>
        <v>261947.83292682932</v>
      </c>
      <c r="Q43" s="7"/>
    </row>
    <row r="44" spans="1:17" x14ac:dyDescent="0.25">
      <c r="A44" s="13">
        <v>1937</v>
      </c>
      <c r="B44" s="10">
        <v>9756.84</v>
      </c>
      <c r="C44" s="8">
        <v>6027.86</v>
      </c>
      <c r="D44" s="8">
        <v>2899.88</v>
      </c>
      <c r="E44" s="8">
        <v>3929.31</v>
      </c>
      <c r="F44" s="8">
        <v>4290.3100000000004</v>
      </c>
      <c r="G44" s="8">
        <v>11720.5</v>
      </c>
      <c r="H44" s="8">
        <v>19565.240000000002</v>
      </c>
      <c r="I44" s="8">
        <v>29159.43</v>
      </c>
      <c r="J44" s="8">
        <v>17329.84</v>
      </c>
      <c r="K44" s="8">
        <v>10861.65</v>
      </c>
      <c r="L44" s="8">
        <v>7999.46</v>
      </c>
      <c r="M44" s="17">
        <v>8134.33</v>
      </c>
      <c r="N44" s="43">
        <f t="shared" si="0"/>
        <v>131674.65</v>
      </c>
      <c r="O44" s="48">
        <f t="shared" si="1"/>
        <v>10972.887499999999</v>
      </c>
      <c r="P44" s="19">
        <f>AVERAGE(N$3:N44)</f>
        <v>258846.09047619053</v>
      </c>
      <c r="Q44" s="7"/>
    </row>
    <row r="45" spans="1:17" x14ac:dyDescent="0.25">
      <c r="A45" s="13">
        <v>1938</v>
      </c>
      <c r="B45" s="10">
        <v>5894.96</v>
      </c>
      <c r="C45" s="8">
        <v>5379.25</v>
      </c>
      <c r="D45" s="8">
        <v>3667.49</v>
      </c>
      <c r="E45" s="8">
        <v>2927.65</v>
      </c>
      <c r="F45" s="8">
        <v>4381.55</v>
      </c>
      <c r="G45" s="8">
        <v>26204.02</v>
      </c>
      <c r="H45" s="8">
        <v>91062.48</v>
      </c>
      <c r="I45" s="8">
        <v>40185.71</v>
      </c>
      <c r="J45" s="8">
        <v>25085.32</v>
      </c>
      <c r="K45" s="8">
        <v>33215.69</v>
      </c>
      <c r="L45" s="8">
        <v>57267.61</v>
      </c>
      <c r="M45" s="17">
        <v>22030.73</v>
      </c>
      <c r="N45" s="43">
        <f t="shared" si="0"/>
        <v>317302.45999999996</v>
      </c>
      <c r="O45" s="48">
        <f t="shared" si="1"/>
        <v>26441.871666666662</v>
      </c>
      <c r="P45" s="19">
        <f>AVERAGE(N$3:N45)</f>
        <v>260205.54093023259</v>
      </c>
      <c r="Q45" s="7"/>
    </row>
    <row r="46" spans="1:17" x14ac:dyDescent="0.25">
      <c r="A46" s="13">
        <v>1939</v>
      </c>
      <c r="B46" s="10">
        <v>19031.68</v>
      </c>
      <c r="C46" s="8">
        <v>13172.42</v>
      </c>
      <c r="D46" s="8">
        <v>10643.46</v>
      </c>
      <c r="E46" s="8">
        <v>7769.37</v>
      </c>
      <c r="F46" s="8">
        <v>56327.43</v>
      </c>
      <c r="G46" s="8">
        <v>46550.76</v>
      </c>
      <c r="H46" s="8">
        <v>39660.080000000002</v>
      </c>
      <c r="I46" s="8">
        <v>19237.97</v>
      </c>
      <c r="J46" s="8">
        <v>12484.15</v>
      </c>
      <c r="K46" s="8">
        <v>8848.39</v>
      </c>
      <c r="L46" s="8">
        <v>4439.07</v>
      </c>
      <c r="M46" s="17">
        <v>4976.6000000000004</v>
      </c>
      <c r="N46" s="43">
        <f t="shared" si="0"/>
        <v>243141.38000000003</v>
      </c>
      <c r="O46" s="48">
        <f t="shared" si="1"/>
        <v>20261.781666666669</v>
      </c>
      <c r="P46" s="19">
        <f>AVERAGE(N$3:N46)</f>
        <v>259817.71909090914</v>
      </c>
      <c r="Q46" s="7"/>
    </row>
    <row r="47" spans="1:17" x14ac:dyDescent="0.25">
      <c r="A47" s="13">
        <v>1940</v>
      </c>
      <c r="B47" s="10">
        <v>5034.12</v>
      </c>
      <c r="C47" s="8">
        <v>4131.63</v>
      </c>
      <c r="D47" s="8">
        <v>4397.42</v>
      </c>
      <c r="E47" s="8">
        <v>4141.55</v>
      </c>
      <c r="F47" s="8">
        <v>10736.69</v>
      </c>
      <c r="G47" s="8">
        <v>13912.27</v>
      </c>
      <c r="H47" s="8">
        <v>19358.96</v>
      </c>
      <c r="I47" s="8">
        <v>11357.52</v>
      </c>
      <c r="J47" s="8">
        <v>6497.95</v>
      </c>
      <c r="K47" s="8">
        <v>7180.27</v>
      </c>
      <c r="L47" s="8">
        <v>12686.47</v>
      </c>
      <c r="M47" s="17">
        <v>6410.67</v>
      </c>
      <c r="N47" s="43">
        <f t="shared" si="0"/>
        <v>105845.52</v>
      </c>
      <c r="O47" s="48">
        <f t="shared" si="1"/>
        <v>8820.4600000000009</v>
      </c>
      <c r="P47" s="19">
        <f>AVERAGE(N$3:N47)</f>
        <v>256396.11466666672</v>
      </c>
      <c r="Q47" s="7"/>
    </row>
    <row r="48" spans="1:17" x14ac:dyDescent="0.25">
      <c r="A48" s="13">
        <v>1941</v>
      </c>
      <c r="B48" s="10">
        <v>7755.48</v>
      </c>
      <c r="C48" s="8">
        <v>4129.6499999999996</v>
      </c>
      <c r="D48" s="8">
        <v>5208.67</v>
      </c>
      <c r="E48" s="8">
        <v>3840.06</v>
      </c>
      <c r="F48" s="8">
        <v>5169</v>
      </c>
      <c r="G48" s="8">
        <v>13688.13</v>
      </c>
      <c r="H48" s="8">
        <v>53332.35</v>
      </c>
      <c r="I48" s="8">
        <v>54893.36</v>
      </c>
      <c r="J48" s="8">
        <v>26701.88</v>
      </c>
      <c r="K48" s="8">
        <v>31914.52</v>
      </c>
      <c r="L48" s="8">
        <v>18474.32</v>
      </c>
      <c r="M48" s="17">
        <v>31365.09</v>
      </c>
      <c r="N48" s="43">
        <f t="shared" si="0"/>
        <v>256472.51</v>
      </c>
      <c r="O48" s="48">
        <f t="shared" si="1"/>
        <v>21372.709166666667</v>
      </c>
      <c r="P48" s="19">
        <f>AVERAGE(N$3:N48)</f>
        <v>256397.77543478264</v>
      </c>
      <c r="Q48" s="7"/>
    </row>
    <row r="49" spans="1:17" x14ac:dyDescent="0.25">
      <c r="A49" s="13">
        <v>1942</v>
      </c>
      <c r="B49" s="10">
        <v>18180.759999999998</v>
      </c>
      <c r="C49" s="8">
        <v>8959.4699999999993</v>
      </c>
      <c r="D49" s="8">
        <v>7753.5</v>
      </c>
      <c r="E49" s="8">
        <v>7916.15</v>
      </c>
      <c r="F49" s="8">
        <v>34969.11</v>
      </c>
      <c r="G49" s="8">
        <v>201654.52</v>
      </c>
      <c r="H49" s="8">
        <v>247421.8</v>
      </c>
      <c r="I49" s="8">
        <v>134084.59</v>
      </c>
      <c r="J49" s="8">
        <v>47683.34</v>
      </c>
      <c r="K49" s="8">
        <v>42550.04</v>
      </c>
      <c r="L49" s="8">
        <v>19073.34</v>
      </c>
      <c r="M49" s="17">
        <v>21465.439999999999</v>
      </c>
      <c r="N49" s="43">
        <f t="shared" si="0"/>
        <v>791712.05999999994</v>
      </c>
      <c r="O49" s="48">
        <f t="shared" si="1"/>
        <v>65976.00499999999</v>
      </c>
      <c r="P49" s="19">
        <f>AVERAGE(N$3:N49)</f>
        <v>267787.44106382981</v>
      </c>
      <c r="Q49" s="7"/>
    </row>
    <row r="50" spans="1:17" x14ac:dyDescent="0.25">
      <c r="A50" s="13">
        <v>1943</v>
      </c>
      <c r="B50" s="10">
        <v>9243.11</v>
      </c>
      <c r="C50" s="8">
        <v>11264.3</v>
      </c>
      <c r="D50" s="8">
        <v>12724.15</v>
      </c>
      <c r="E50" s="8">
        <v>8439.7900000000009</v>
      </c>
      <c r="F50" s="8">
        <v>7235.81</v>
      </c>
      <c r="G50" s="8">
        <v>11020.33</v>
      </c>
      <c r="H50" s="8">
        <v>24250.27</v>
      </c>
      <c r="I50" s="8">
        <v>21522.959999999999</v>
      </c>
      <c r="J50" s="8">
        <v>19593.009999999998</v>
      </c>
      <c r="K50" s="8">
        <v>20211.87</v>
      </c>
      <c r="L50" s="8">
        <v>6367.04</v>
      </c>
      <c r="M50" s="17">
        <v>5319.75</v>
      </c>
      <c r="N50" s="43">
        <f t="shared" si="0"/>
        <v>157192.39000000001</v>
      </c>
      <c r="O50" s="48">
        <f t="shared" si="1"/>
        <v>13099.365833333335</v>
      </c>
      <c r="P50" s="19">
        <f>AVERAGE(N$3:N50)</f>
        <v>265483.37750000006</v>
      </c>
      <c r="Q50" s="7"/>
    </row>
    <row r="51" spans="1:17" x14ac:dyDescent="0.25">
      <c r="A51" s="13">
        <v>1944</v>
      </c>
      <c r="B51" s="10">
        <v>5843.39</v>
      </c>
      <c r="C51" s="8">
        <v>7979.62</v>
      </c>
      <c r="D51" s="8">
        <v>4932.96</v>
      </c>
      <c r="E51" s="8">
        <v>5573.64</v>
      </c>
      <c r="F51" s="8">
        <v>7239.77</v>
      </c>
      <c r="G51" s="8">
        <v>25557.4</v>
      </c>
      <c r="H51" s="8">
        <v>90074.7</v>
      </c>
      <c r="I51" s="8">
        <v>50547.519999999997</v>
      </c>
      <c r="J51" s="8">
        <v>26894.28</v>
      </c>
      <c r="K51" s="8">
        <v>14249.46</v>
      </c>
      <c r="L51" s="8">
        <v>6864.89</v>
      </c>
      <c r="M51" s="17">
        <v>3645.67</v>
      </c>
      <c r="N51" s="43">
        <f t="shared" si="0"/>
        <v>249403.3</v>
      </c>
      <c r="O51" s="48">
        <f t="shared" si="1"/>
        <v>20783.608333333334</v>
      </c>
      <c r="P51" s="19">
        <f>AVERAGE(N$3:N51)</f>
        <v>265155.21265306132</v>
      </c>
      <c r="Q51" s="7"/>
    </row>
    <row r="52" spans="1:17" x14ac:dyDescent="0.25">
      <c r="A52" s="13">
        <v>1945</v>
      </c>
      <c r="B52" s="10">
        <v>5809.67</v>
      </c>
      <c r="C52" s="8">
        <v>6289.68</v>
      </c>
      <c r="D52" s="8">
        <v>2957.4</v>
      </c>
      <c r="E52" s="8">
        <v>6357.12</v>
      </c>
      <c r="F52" s="8">
        <v>6297.61</v>
      </c>
      <c r="G52" s="8">
        <v>9651.7099999999991</v>
      </c>
      <c r="H52" s="8">
        <v>11918.85</v>
      </c>
      <c r="I52" s="8">
        <v>10998.51</v>
      </c>
      <c r="J52" s="8">
        <v>19206.23</v>
      </c>
      <c r="K52" s="8">
        <v>116241.03</v>
      </c>
      <c r="L52" s="8">
        <v>21830.400000000001</v>
      </c>
      <c r="M52" s="17">
        <v>15209.48</v>
      </c>
      <c r="N52" s="43">
        <f t="shared" si="0"/>
        <v>232767.69</v>
      </c>
      <c r="O52" s="48">
        <f t="shared" si="1"/>
        <v>19397.307499999999</v>
      </c>
      <c r="P52" s="19">
        <f>AVERAGE(N$3:N52)</f>
        <v>264507.46220000007</v>
      </c>
      <c r="Q52" s="7"/>
    </row>
    <row r="53" spans="1:17" x14ac:dyDescent="0.25">
      <c r="A53" s="13">
        <v>1946</v>
      </c>
      <c r="B53" s="10">
        <v>13569.12</v>
      </c>
      <c r="C53" s="8">
        <v>9139.9699999999993</v>
      </c>
      <c r="D53" s="8">
        <v>6747.87</v>
      </c>
      <c r="E53" s="8">
        <v>6966.05</v>
      </c>
      <c r="F53" s="8">
        <v>8421.94</v>
      </c>
      <c r="G53" s="8">
        <v>11724.47</v>
      </c>
      <c r="H53" s="8">
        <v>13922.19</v>
      </c>
      <c r="I53" s="8">
        <v>16831.98</v>
      </c>
      <c r="J53" s="8">
        <v>23663.15</v>
      </c>
      <c r="K53" s="8">
        <v>13225.98</v>
      </c>
      <c r="L53" s="8">
        <v>8035.16</v>
      </c>
      <c r="M53" s="17">
        <v>8925.75</v>
      </c>
      <c r="N53" s="43">
        <f t="shared" si="0"/>
        <v>141173.62999999998</v>
      </c>
      <c r="O53" s="48">
        <f t="shared" si="1"/>
        <v>11764.469166666664</v>
      </c>
      <c r="P53" s="19">
        <f>AVERAGE(N$3:N53)</f>
        <v>262089.15176470595</v>
      </c>
      <c r="Q53" s="7"/>
    </row>
    <row r="54" spans="1:17" x14ac:dyDescent="0.25">
      <c r="A54" s="13">
        <v>1947</v>
      </c>
      <c r="B54" s="10">
        <v>12878.87</v>
      </c>
      <c r="C54" s="8">
        <v>11054.05</v>
      </c>
      <c r="D54" s="8">
        <v>7333</v>
      </c>
      <c r="E54" s="8">
        <v>6591.17</v>
      </c>
      <c r="F54" s="8">
        <v>18152.990000000002</v>
      </c>
      <c r="G54" s="8">
        <v>19257.8</v>
      </c>
      <c r="H54" s="8">
        <v>81884.83</v>
      </c>
      <c r="I54" s="8">
        <v>103380.02</v>
      </c>
      <c r="J54" s="8">
        <v>74805.72</v>
      </c>
      <c r="K54" s="8">
        <v>41653.5</v>
      </c>
      <c r="L54" s="8">
        <v>22756.7</v>
      </c>
      <c r="M54" s="17">
        <v>20947.740000000002</v>
      </c>
      <c r="N54" s="43">
        <f t="shared" si="0"/>
        <v>420696.39000000007</v>
      </c>
      <c r="O54" s="48">
        <f t="shared" si="1"/>
        <v>35058.032500000008</v>
      </c>
      <c r="P54" s="19">
        <f>AVERAGE(N$3:N54)</f>
        <v>265139.29096153856</v>
      </c>
      <c r="Q54" s="7"/>
    </row>
    <row r="55" spans="1:17" x14ac:dyDescent="0.25">
      <c r="A55" s="13">
        <v>1948</v>
      </c>
      <c r="B55" s="10">
        <v>21048.9</v>
      </c>
      <c r="C55" s="8">
        <v>14019.38</v>
      </c>
      <c r="D55" s="8">
        <v>10615.69</v>
      </c>
      <c r="E55" s="8">
        <v>13422.34</v>
      </c>
      <c r="F55" s="8">
        <v>30859.29</v>
      </c>
      <c r="G55" s="8">
        <v>79092.06</v>
      </c>
      <c r="H55" s="8">
        <v>103717.22</v>
      </c>
      <c r="I55" s="8">
        <v>78459.33</v>
      </c>
      <c r="J55" s="8">
        <v>27312.79</v>
      </c>
      <c r="K55" s="8">
        <v>17984.39</v>
      </c>
      <c r="L55" s="8">
        <v>7448.04</v>
      </c>
      <c r="M55" s="17">
        <v>8090.7</v>
      </c>
      <c r="N55" s="43">
        <f t="shared" si="0"/>
        <v>412070.13</v>
      </c>
      <c r="O55" s="48">
        <f t="shared" si="1"/>
        <v>34339.177499999998</v>
      </c>
      <c r="P55" s="19">
        <f>AVERAGE(N$3:N55)</f>
        <v>267911.57094339631</v>
      </c>
      <c r="Q55" s="7"/>
    </row>
    <row r="56" spans="1:17" x14ac:dyDescent="0.25">
      <c r="A56" s="13">
        <v>1949</v>
      </c>
      <c r="B56" s="10">
        <v>8158.14</v>
      </c>
      <c r="C56" s="8">
        <v>7598.79</v>
      </c>
      <c r="D56" s="8">
        <v>5537.93</v>
      </c>
      <c r="E56" s="8">
        <v>6162.73</v>
      </c>
      <c r="F56" s="8">
        <v>6747.87</v>
      </c>
      <c r="G56" s="8">
        <v>8679.7999999999993</v>
      </c>
      <c r="H56" s="8">
        <v>43006.25</v>
      </c>
      <c r="I56" s="8">
        <v>199998.28</v>
      </c>
      <c r="J56" s="8">
        <v>89737.51</v>
      </c>
      <c r="K56" s="8">
        <v>24684.66</v>
      </c>
      <c r="L56" s="8">
        <v>12192.57</v>
      </c>
      <c r="M56" s="17">
        <v>9550.5499999999993</v>
      </c>
      <c r="N56" s="43">
        <f t="shared" si="0"/>
        <v>422055.07999999996</v>
      </c>
      <c r="O56" s="48">
        <f t="shared" si="1"/>
        <v>35171.256666666661</v>
      </c>
      <c r="P56" s="19">
        <f>AVERAGE(N$3:N56)</f>
        <v>270766.08037037047</v>
      </c>
      <c r="Q56" s="7"/>
    </row>
    <row r="57" spans="1:17" x14ac:dyDescent="0.25">
      <c r="A57" s="13">
        <v>1950</v>
      </c>
      <c r="B57" s="10">
        <v>7023.57</v>
      </c>
      <c r="C57" s="8">
        <v>4907.18</v>
      </c>
      <c r="D57" s="8">
        <v>5809.67</v>
      </c>
      <c r="E57" s="8">
        <v>7247.71</v>
      </c>
      <c r="F57" s="8">
        <v>6077.44</v>
      </c>
      <c r="G57" s="8">
        <v>8882.11</v>
      </c>
      <c r="H57" s="8">
        <v>9637.83</v>
      </c>
      <c r="I57" s="8">
        <v>19462.099999999999</v>
      </c>
      <c r="J57" s="8">
        <v>14785.01</v>
      </c>
      <c r="K57" s="8">
        <v>5444.71</v>
      </c>
      <c r="L57" s="8">
        <v>5167.0200000000004</v>
      </c>
      <c r="M57" s="17">
        <v>3447.32</v>
      </c>
      <c r="N57" s="43">
        <f t="shared" si="0"/>
        <v>97891.67</v>
      </c>
      <c r="O57" s="48">
        <f t="shared" si="1"/>
        <v>8157.6391666666668</v>
      </c>
      <c r="P57" s="19">
        <f>AVERAGE(N$3:N57)</f>
        <v>267622.90927272738</v>
      </c>
      <c r="Q57" s="7"/>
    </row>
    <row r="58" spans="1:17" x14ac:dyDescent="0.25">
      <c r="A58" s="13">
        <v>1951</v>
      </c>
      <c r="B58" s="10">
        <v>6011.99</v>
      </c>
      <c r="C58" s="8">
        <v>5121.3999999999996</v>
      </c>
      <c r="D58" s="8">
        <v>4972.63</v>
      </c>
      <c r="E58" s="8">
        <v>5188.84</v>
      </c>
      <c r="F58" s="8">
        <v>2808.04</v>
      </c>
      <c r="G58" s="8">
        <v>6168.69</v>
      </c>
      <c r="H58" s="8">
        <v>14681.87</v>
      </c>
      <c r="I58" s="8">
        <v>15493.12</v>
      </c>
      <c r="J58" s="8">
        <v>19253.830000000002</v>
      </c>
      <c r="K58" s="8">
        <v>20017.48</v>
      </c>
      <c r="L58" s="8">
        <v>7485.73</v>
      </c>
      <c r="M58" s="17">
        <v>8255.33</v>
      </c>
      <c r="N58" s="43">
        <f t="shared" si="0"/>
        <v>115458.95</v>
      </c>
      <c r="O58" s="48">
        <f t="shared" si="1"/>
        <v>9621.5791666666664</v>
      </c>
      <c r="P58" s="19">
        <f>AVERAGE(N$3:N58)</f>
        <v>264905.69571428577</v>
      </c>
      <c r="Q58" s="7"/>
    </row>
    <row r="59" spans="1:17" x14ac:dyDescent="0.25">
      <c r="A59" s="13">
        <v>1952</v>
      </c>
      <c r="B59" s="10">
        <v>6458.28</v>
      </c>
      <c r="C59" s="8">
        <v>5184.87</v>
      </c>
      <c r="D59" s="8">
        <v>3978.9</v>
      </c>
      <c r="E59" s="8">
        <v>2929.63</v>
      </c>
      <c r="F59" s="8">
        <v>5902.9</v>
      </c>
      <c r="G59" s="8">
        <v>12262</v>
      </c>
      <c r="H59" s="8">
        <v>41730.86</v>
      </c>
      <c r="I59" s="8">
        <v>35232.910000000003</v>
      </c>
      <c r="J59" s="8">
        <v>20313.02</v>
      </c>
      <c r="K59" s="8">
        <v>19358.96</v>
      </c>
      <c r="L59" s="8">
        <v>7388.54</v>
      </c>
      <c r="M59" s="17">
        <v>4811.97</v>
      </c>
      <c r="N59" s="43">
        <f t="shared" si="0"/>
        <v>165552.84</v>
      </c>
      <c r="O59" s="48">
        <f t="shared" si="1"/>
        <v>13796.07</v>
      </c>
      <c r="P59" s="19">
        <f>AVERAGE(N$3:N59)</f>
        <v>263162.6631578948</v>
      </c>
      <c r="Q59" s="7"/>
    </row>
    <row r="60" spans="1:17" x14ac:dyDescent="0.25">
      <c r="A60" s="13">
        <v>1953</v>
      </c>
      <c r="B60" s="10">
        <v>5734.3</v>
      </c>
      <c r="C60" s="8">
        <v>4986.5200000000004</v>
      </c>
      <c r="D60" s="8">
        <v>3629.8</v>
      </c>
      <c r="E60" s="8">
        <v>3100.21</v>
      </c>
      <c r="F60" s="8">
        <v>2880.04</v>
      </c>
      <c r="G60" s="8">
        <v>3592.12</v>
      </c>
      <c r="H60" s="8">
        <v>15719.24</v>
      </c>
      <c r="I60" s="8">
        <v>19315.32</v>
      </c>
      <c r="J60" s="8">
        <v>25517.73</v>
      </c>
      <c r="K60" s="8">
        <v>23756.38</v>
      </c>
      <c r="L60" s="8">
        <v>3284.68</v>
      </c>
      <c r="M60" s="17">
        <v>3889.64</v>
      </c>
      <c r="N60" s="43">
        <f t="shared" si="0"/>
        <v>115405.98</v>
      </c>
      <c r="O60" s="48">
        <f t="shared" si="1"/>
        <v>9617.1649999999991</v>
      </c>
      <c r="P60" s="19">
        <f>AVERAGE(N$3:N60)</f>
        <v>260615.13413793111</v>
      </c>
      <c r="Q60" s="7"/>
    </row>
    <row r="61" spans="1:17" x14ac:dyDescent="0.25">
      <c r="A61" s="13">
        <v>1954</v>
      </c>
      <c r="B61" s="10">
        <v>5601.4</v>
      </c>
      <c r="C61" s="8">
        <v>4724.7</v>
      </c>
      <c r="D61" s="8">
        <v>3796.42</v>
      </c>
      <c r="E61" s="8">
        <v>2856.24</v>
      </c>
      <c r="F61" s="8">
        <v>3276.74</v>
      </c>
      <c r="G61" s="8">
        <v>2336.56</v>
      </c>
      <c r="H61" s="8">
        <v>13704</v>
      </c>
      <c r="I61" s="8">
        <v>4976.6000000000004</v>
      </c>
      <c r="J61" s="8">
        <v>9510.8799999999992</v>
      </c>
      <c r="K61" s="8">
        <v>7126.72</v>
      </c>
      <c r="L61" s="8">
        <v>2955.42</v>
      </c>
      <c r="M61" s="17">
        <v>3001.04</v>
      </c>
      <c r="N61" s="43">
        <f t="shared" si="0"/>
        <v>63866.719999999994</v>
      </c>
      <c r="O61" s="48">
        <f t="shared" si="1"/>
        <v>5322.2266666666665</v>
      </c>
      <c r="P61" s="19">
        <f>AVERAGE(N$3:N61)</f>
        <v>257280.41525423739</v>
      </c>
      <c r="Q61" s="7"/>
    </row>
    <row r="62" spans="1:17" x14ac:dyDescent="0.25">
      <c r="A62" s="13">
        <v>1955</v>
      </c>
      <c r="B62" s="10">
        <v>4835.7700000000004</v>
      </c>
      <c r="C62" s="8">
        <v>3498.89</v>
      </c>
      <c r="D62" s="8">
        <v>2493.2600000000002</v>
      </c>
      <c r="E62" s="8">
        <v>2893.93</v>
      </c>
      <c r="F62" s="8">
        <v>2568.63</v>
      </c>
      <c r="G62" s="8">
        <v>5577.6</v>
      </c>
      <c r="H62" s="8">
        <v>23000.67</v>
      </c>
      <c r="I62" s="8">
        <v>10498.67</v>
      </c>
      <c r="J62" s="8">
        <v>4738.58</v>
      </c>
      <c r="K62" s="8">
        <v>29821.919999999998</v>
      </c>
      <c r="L62" s="8">
        <v>15895.77</v>
      </c>
      <c r="M62" s="17">
        <v>4087.99</v>
      </c>
      <c r="N62" s="43">
        <f t="shared" si="0"/>
        <v>109911.68000000001</v>
      </c>
      <c r="O62" s="48">
        <f t="shared" si="1"/>
        <v>9159.3066666666673</v>
      </c>
      <c r="P62" s="19">
        <f>AVERAGE(N$3:N62)</f>
        <v>254824.26966666675</v>
      </c>
      <c r="Q62" s="7"/>
    </row>
    <row r="63" spans="1:17" x14ac:dyDescent="0.25">
      <c r="A63" s="13">
        <v>1956</v>
      </c>
      <c r="B63" s="10">
        <v>4395.4399999999996</v>
      </c>
      <c r="C63" s="8">
        <v>2927.65</v>
      </c>
      <c r="D63" s="8">
        <v>2334.58</v>
      </c>
      <c r="E63" s="8">
        <v>2526.98</v>
      </c>
      <c r="F63" s="8">
        <v>2614.25</v>
      </c>
      <c r="G63" s="8">
        <v>3750.8</v>
      </c>
      <c r="H63" s="8">
        <v>21110.39</v>
      </c>
      <c r="I63" s="8">
        <v>13604.83</v>
      </c>
      <c r="J63" s="8">
        <v>10098</v>
      </c>
      <c r="K63" s="8">
        <v>12150.92</v>
      </c>
      <c r="L63" s="8">
        <v>1705.81</v>
      </c>
      <c r="M63" s="17">
        <v>1590.77</v>
      </c>
      <c r="N63" s="43">
        <f t="shared" si="0"/>
        <v>78810.42</v>
      </c>
      <c r="O63" s="48">
        <f t="shared" si="1"/>
        <v>6567.5349999999999</v>
      </c>
      <c r="P63" s="19">
        <f>AVERAGE(N$3:N63)</f>
        <v>251938.79672131155</v>
      </c>
      <c r="Q63" s="7"/>
    </row>
    <row r="64" spans="1:17" x14ac:dyDescent="0.25">
      <c r="A64" s="13">
        <v>1957</v>
      </c>
      <c r="B64" s="10">
        <v>3544.51</v>
      </c>
      <c r="C64" s="8">
        <v>2171.9299999999998</v>
      </c>
      <c r="D64" s="8">
        <v>2130.2800000000002</v>
      </c>
      <c r="E64" s="8">
        <v>2400.0300000000002</v>
      </c>
      <c r="F64" s="8">
        <v>2971.28</v>
      </c>
      <c r="G64" s="8">
        <v>9631.8799999999992</v>
      </c>
      <c r="H64" s="8">
        <v>87738.14</v>
      </c>
      <c r="I64" s="8">
        <v>79597.850000000006</v>
      </c>
      <c r="J64" s="8">
        <v>63928.21</v>
      </c>
      <c r="K64" s="8">
        <v>60716.92</v>
      </c>
      <c r="L64" s="8">
        <v>14545.01</v>
      </c>
      <c r="M64" s="17">
        <v>12859.03</v>
      </c>
      <c r="N64" s="43">
        <f t="shared" si="0"/>
        <v>342235.07000000007</v>
      </c>
      <c r="O64" s="48">
        <f t="shared" si="1"/>
        <v>28519.589166666672</v>
      </c>
      <c r="P64" s="19">
        <f>AVERAGE(N$3:N64)</f>
        <v>253395.18822580655</v>
      </c>
      <c r="Q64" s="7"/>
    </row>
    <row r="65" spans="1:17" x14ac:dyDescent="0.25">
      <c r="A65" s="13">
        <v>1958</v>
      </c>
      <c r="B65" s="10">
        <v>14840.55</v>
      </c>
      <c r="C65" s="8">
        <v>8102.6</v>
      </c>
      <c r="D65" s="8">
        <v>5595.45</v>
      </c>
      <c r="E65" s="8">
        <v>4857.59</v>
      </c>
      <c r="F65" s="8">
        <v>9467.25</v>
      </c>
      <c r="G65" s="8">
        <v>28615.96</v>
      </c>
      <c r="H65" s="8">
        <v>86944.74</v>
      </c>
      <c r="I65" s="8">
        <v>48569.96</v>
      </c>
      <c r="J65" s="8">
        <v>14648.15</v>
      </c>
      <c r="K65" s="8">
        <v>7273.49</v>
      </c>
      <c r="L65" s="8">
        <v>5262.23</v>
      </c>
      <c r="M65" s="17">
        <v>6291.66</v>
      </c>
      <c r="N65" s="43">
        <f t="shared" si="0"/>
        <v>240469.63</v>
      </c>
      <c r="O65" s="48">
        <f t="shared" si="1"/>
        <v>20039.135833333334</v>
      </c>
      <c r="P65" s="19">
        <f>AVERAGE(N$3:N65)</f>
        <v>253190.02063492074</v>
      </c>
      <c r="Q65" s="7"/>
    </row>
    <row r="66" spans="1:17" x14ac:dyDescent="0.25">
      <c r="A66" s="13">
        <v>1959</v>
      </c>
      <c r="B66" s="10">
        <v>3385.83</v>
      </c>
      <c r="C66" s="8">
        <v>4284.3599999999997</v>
      </c>
      <c r="D66" s="8">
        <v>3931.3</v>
      </c>
      <c r="E66" s="8">
        <v>4095.93</v>
      </c>
      <c r="F66" s="8">
        <v>5789.84</v>
      </c>
      <c r="G66" s="8">
        <v>19315.32</v>
      </c>
      <c r="H66" s="8">
        <v>25686.32</v>
      </c>
      <c r="I66" s="8">
        <v>22863.8</v>
      </c>
      <c r="J66" s="8">
        <v>12646.8</v>
      </c>
      <c r="K66" s="8">
        <v>14199.88</v>
      </c>
      <c r="L66" s="8">
        <v>4569.9799999999996</v>
      </c>
      <c r="M66" s="17">
        <v>12317.54</v>
      </c>
      <c r="N66" s="43">
        <f t="shared" si="0"/>
        <v>133086.9</v>
      </c>
      <c r="O66" s="48">
        <f t="shared" si="1"/>
        <v>11090.574999999999</v>
      </c>
      <c r="P66" s="19">
        <f>AVERAGE(N$3:N66)</f>
        <v>251313.4093750001</v>
      </c>
      <c r="Q66" s="7"/>
    </row>
    <row r="67" spans="1:17" x14ac:dyDescent="0.25">
      <c r="A67" s="13">
        <v>1960</v>
      </c>
      <c r="B67" s="10">
        <v>7507.55</v>
      </c>
      <c r="C67" s="8">
        <v>5093.63</v>
      </c>
      <c r="D67" s="8">
        <v>4173.28</v>
      </c>
      <c r="E67" s="8">
        <v>5361.4</v>
      </c>
      <c r="F67" s="8">
        <v>31073.51</v>
      </c>
      <c r="G67" s="8">
        <v>31948.23</v>
      </c>
      <c r="H67" s="8">
        <v>48240.7</v>
      </c>
      <c r="I67" s="8">
        <v>26114.76</v>
      </c>
      <c r="J67" s="8">
        <v>20769.23</v>
      </c>
      <c r="K67" s="8">
        <v>7565.07</v>
      </c>
      <c r="L67" s="8">
        <v>3201.37</v>
      </c>
      <c r="M67" s="17">
        <v>8122.43</v>
      </c>
      <c r="N67" s="43">
        <f t="shared" si="0"/>
        <v>199171.16</v>
      </c>
      <c r="O67" s="48">
        <f t="shared" si="1"/>
        <v>16597.596666666668</v>
      </c>
      <c r="P67" s="19">
        <f>AVERAGE(N$3:N67)</f>
        <v>250511.22092307702</v>
      </c>
      <c r="Q67" s="7"/>
    </row>
    <row r="68" spans="1:17" x14ac:dyDescent="0.25">
      <c r="A68" s="13">
        <v>1961</v>
      </c>
      <c r="B68" s="10">
        <v>6206.37</v>
      </c>
      <c r="C68" s="8">
        <v>6275.79</v>
      </c>
      <c r="D68" s="8">
        <v>4903.21</v>
      </c>
      <c r="E68" s="8">
        <v>6029.84</v>
      </c>
      <c r="F68" s="8">
        <v>7485.73</v>
      </c>
      <c r="G68" s="8">
        <v>11258.35</v>
      </c>
      <c r="H68" s="8">
        <v>31884.76</v>
      </c>
      <c r="I68" s="8">
        <v>15683.53</v>
      </c>
      <c r="J68" s="8">
        <v>21643.95</v>
      </c>
      <c r="K68" s="8">
        <v>37190.629999999997</v>
      </c>
      <c r="L68" s="8">
        <v>30333.67</v>
      </c>
      <c r="M68" s="17">
        <v>22417.52</v>
      </c>
      <c r="N68" s="43">
        <f t="shared" ref="N68:N119" si="2">SUM($B68:$M68)</f>
        <v>201313.35</v>
      </c>
      <c r="O68" s="48">
        <f t="shared" ref="O68:O119" si="3">SUM($B68:$M68)/COUNTIF($B68:$M68,"&gt;0")</f>
        <v>16776.112499999999</v>
      </c>
      <c r="P68" s="19">
        <f>AVERAGE(N$3:N68)</f>
        <v>249765.79863636373</v>
      </c>
      <c r="Q68" s="7"/>
    </row>
    <row r="69" spans="1:17" x14ac:dyDescent="0.25">
      <c r="A69" s="13">
        <v>1962</v>
      </c>
      <c r="B69" s="10">
        <v>22074.37</v>
      </c>
      <c r="C69" s="8">
        <v>13999.54</v>
      </c>
      <c r="D69" s="8">
        <v>8287.06</v>
      </c>
      <c r="E69" s="8">
        <v>15136.09</v>
      </c>
      <c r="F69" s="8">
        <v>14618.4</v>
      </c>
      <c r="G69" s="8">
        <v>43045.919999999998</v>
      </c>
      <c r="H69" s="8">
        <v>35052.410000000003</v>
      </c>
      <c r="I69" s="8">
        <v>22730.91</v>
      </c>
      <c r="J69" s="8">
        <v>18938.46</v>
      </c>
      <c r="K69" s="8">
        <v>7644.41</v>
      </c>
      <c r="L69" s="8">
        <v>3175.58</v>
      </c>
      <c r="M69" s="17">
        <v>3201.37</v>
      </c>
      <c r="N69" s="43">
        <f t="shared" si="2"/>
        <v>207904.51999999996</v>
      </c>
      <c r="O69" s="48">
        <f t="shared" si="3"/>
        <v>17325.376666666663</v>
      </c>
      <c r="P69" s="19">
        <f>AVERAGE(N$3:N69)</f>
        <v>249141.00343283592</v>
      </c>
      <c r="Q69" s="7"/>
    </row>
    <row r="70" spans="1:17" x14ac:dyDescent="0.25">
      <c r="A70" s="13">
        <v>1963</v>
      </c>
      <c r="B70" s="10">
        <v>4109.8100000000004</v>
      </c>
      <c r="C70" s="8">
        <v>4181.22</v>
      </c>
      <c r="D70" s="8">
        <v>4234.7700000000004</v>
      </c>
      <c r="E70" s="8">
        <v>3917.41</v>
      </c>
      <c r="F70" s="8">
        <v>3602.04</v>
      </c>
      <c r="G70" s="8">
        <v>2334.58</v>
      </c>
      <c r="H70" s="8">
        <v>3786.5</v>
      </c>
      <c r="I70" s="8">
        <v>10806.11</v>
      </c>
      <c r="J70" s="8">
        <v>3429.47</v>
      </c>
      <c r="K70" s="8">
        <v>9548.57</v>
      </c>
      <c r="L70" s="8">
        <v>12033.89</v>
      </c>
      <c r="M70" s="17">
        <v>4113.78</v>
      </c>
      <c r="N70" s="43">
        <f t="shared" si="2"/>
        <v>66098.150000000009</v>
      </c>
      <c r="O70" s="48">
        <f t="shared" si="3"/>
        <v>5508.1791666666677</v>
      </c>
      <c r="P70" s="19">
        <f>AVERAGE(N$3:N70)</f>
        <v>246449.19676470596</v>
      </c>
      <c r="Q70" s="7"/>
    </row>
    <row r="71" spans="1:17" x14ac:dyDescent="0.25">
      <c r="A71" s="13">
        <v>1964</v>
      </c>
      <c r="B71" s="10">
        <v>4109.8100000000004</v>
      </c>
      <c r="C71" s="8">
        <v>4508.5</v>
      </c>
      <c r="D71" s="8">
        <v>3169.63</v>
      </c>
      <c r="E71" s="8">
        <v>2778.88</v>
      </c>
      <c r="F71" s="8">
        <v>5506.2</v>
      </c>
      <c r="G71" s="8">
        <v>10538.34</v>
      </c>
      <c r="H71" s="8">
        <v>19277.64</v>
      </c>
      <c r="I71" s="8">
        <v>11194.87</v>
      </c>
      <c r="J71" s="8">
        <v>10401.469999999999</v>
      </c>
      <c r="K71" s="8">
        <v>14441.86</v>
      </c>
      <c r="L71" s="8">
        <v>3576.25</v>
      </c>
      <c r="M71" s="17">
        <v>3086.33</v>
      </c>
      <c r="N71" s="43">
        <f t="shared" si="2"/>
        <v>92589.78</v>
      </c>
      <c r="O71" s="48">
        <f t="shared" si="3"/>
        <v>7715.8149999999996</v>
      </c>
      <c r="P71" s="19">
        <f>AVERAGE(N$3:N71)</f>
        <v>244219.35014492765</v>
      </c>
      <c r="Q71" s="7"/>
    </row>
    <row r="72" spans="1:17" x14ac:dyDescent="0.25">
      <c r="A72" s="13">
        <v>1965</v>
      </c>
      <c r="B72" s="10">
        <v>4169.32</v>
      </c>
      <c r="C72" s="8">
        <v>3447.32</v>
      </c>
      <c r="D72" s="8">
        <v>3149.8</v>
      </c>
      <c r="E72" s="8">
        <v>3022.85</v>
      </c>
      <c r="F72" s="8">
        <v>4282.38</v>
      </c>
      <c r="G72" s="8">
        <v>15417.75</v>
      </c>
      <c r="H72" s="8">
        <v>23581.83</v>
      </c>
      <c r="I72" s="8">
        <v>94825.19</v>
      </c>
      <c r="J72" s="8">
        <v>59947.32</v>
      </c>
      <c r="K72" s="8">
        <v>69837.05</v>
      </c>
      <c r="L72" s="8">
        <v>32850.730000000003</v>
      </c>
      <c r="M72" s="17">
        <v>18109.36</v>
      </c>
      <c r="N72" s="43">
        <f t="shared" si="2"/>
        <v>332640.89999999997</v>
      </c>
      <c r="O72" s="48">
        <f t="shared" si="3"/>
        <v>27720.074999999997</v>
      </c>
      <c r="P72" s="19">
        <f>AVERAGE(N$3:N72)</f>
        <v>245482.51514285724</v>
      </c>
      <c r="Q72" s="7"/>
    </row>
    <row r="73" spans="1:17" x14ac:dyDescent="0.25">
      <c r="A73" s="13">
        <v>1966</v>
      </c>
      <c r="B73" s="10">
        <v>8731.3700000000008</v>
      </c>
      <c r="C73" s="8">
        <v>7031.51</v>
      </c>
      <c r="D73" s="8">
        <v>5288.01</v>
      </c>
      <c r="E73" s="8">
        <v>5629.17</v>
      </c>
      <c r="F73" s="8">
        <v>5224.54</v>
      </c>
      <c r="G73" s="8">
        <v>13138.7</v>
      </c>
      <c r="H73" s="8">
        <v>11085.78</v>
      </c>
      <c r="I73" s="8">
        <v>7440.11</v>
      </c>
      <c r="J73" s="8">
        <v>13531.44</v>
      </c>
      <c r="K73" s="8">
        <v>13953.92</v>
      </c>
      <c r="L73" s="8">
        <v>5869.18</v>
      </c>
      <c r="M73" s="17">
        <v>5581.57</v>
      </c>
      <c r="N73" s="43">
        <f t="shared" si="2"/>
        <v>102505.30000000002</v>
      </c>
      <c r="O73" s="48">
        <f t="shared" si="3"/>
        <v>8542.1083333333354</v>
      </c>
      <c r="P73" s="19">
        <f>AVERAGE(N$3:N73)</f>
        <v>243468.75154929588</v>
      </c>
      <c r="Q73" s="7"/>
    </row>
    <row r="74" spans="1:17" x14ac:dyDescent="0.25">
      <c r="A74" s="13">
        <v>1967</v>
      </c>
      <c r="B74" s="10">
        <v>6109.18</v>
      </c>
      <c r="C74" s="8">
        <v>4506.51</v>
      </c>
      <c r="D74" s="8">
        <v>4956.7700000000004</v>
      </c>
      <c r="E74" s="8">
        <v>3582.2</v>
      </c>
      <c r="F74" s="8">
        <v>3308.48</v>
      </c>
      <c r="G74" s="8">
        <v>8850.3799999999992</v>
      </c>
      <c r="H74" s="8">
        <v>12946.3</v>
      </c>
      <c r="I74" s="8">
        <v>17355.63</v>
      </c>
      <c r="J74" s="8">
        <v>18152.990000000002</v>
      </c>
      <c r="K74" s="8">
        <v>18553.66</v>
      </c>
      <c r="L74" s="8">
        <v>12870.93</v>
      </c>
      <c r="M74" s="17">
        <v>7624.57</v>
      </c>
      <c r="N74" s="43">
        <f t="shared" si="2"/>
        <v>118817.60000000001</v>
      </c>
      <c r="O74" s="48">
        <f t="shared" si="3"/>
        <v>9901.4666666666672</v>
      </c>
      <c r="P74" s="19">
        <f>AVERAGE(N$3:N74)</f>
        <v>241737.48555555567</v>
      </c>
      <c r="Q74" s="7"/>
    </row>
    <row r="75" spans="1:17" x14ac:dyDescent="0.25">
      <c r="A75" s="13">
        <v>1968</v>
      </c>
      <c r="B75" s="10">
        <v>8386.24</v>
      </c>
      <c r="C75" s="8">
        <v>6095.3</v>
      </c>
      <c r="D75" s="8">
        <v>6535.63</v>
      </c>
      <c r="E75" s="8">
        <v>5936.62</v>
      </c>
      <c r="F75" s="8">
        <v>6349.18</v>
      </c>
      <c r="G75" s="8">
        <v>8364.42</v>
      </c>
      <c r="H75" s="8">
        <v>19216.150000000001</v>
      </c>
      <c r="I75" s="8">
        <v>11510.25</v>
      </c>
      <c r="J75" s="8">
        <v>20049.22</v>
      </c>
      <c r="K75" s="8">
        <v>28471.16</v>
      </c>
      <c r="L75" s="8">
        <v>10740.65</v>
      </c>
      <c r="M75" s="17">
        <v>8602.44</v>
      </c>
      <c r="N75" s="43">
        <f t="shared" si="2"/>
        <v>140257.26</v>
      </c>
      <c r="O75" s="48">
        <f t="shared" si="3"/>
        <v>11688.105000000001</v>
      </c>
      <c r="P75" s="19">
        <f>AVERAGE(N$3:N75)</f>
        <v>240347.3454794522</v>
      </c>
      <c r="Q75" s="7"/>
    </row>
    <row r="76" spans="1:17" x14ac:dyDescent="0.25">
      <c r="A76" s="13">
        <v>1969</v>
      </c>
      <c r="B76" s="10">
        <v>6712.16</v>
      </c>
      <c r="C76" s="8">
        <v>4893.29</v>
      </c>
      <c r="D76" s="8">
        <v>4082.04</v>
      </c>
      <c r="E76" s="8">
        <v>3643.69</v>
      </c>
      <c r="F76" s="8">
        <v>5654.96</v>
      </c>
      <c r="G76" s="8">
        <v>5680.74</v>
      </c>
      <c r="H76" s="8">
        <v>164592.81</v>
      </c>
      <c r="I76" s="8">
        <v>114110.76</v>
      </c>
      <c r="J76" s="8">
        <v>39426.03</v>
      </c>
      <c r="K76" s="8">
        <v>26660.22</v>
      </c>
      <c r="L76" s="8">
        <v>11391.24</v>
      </c>
      <c r="M76" s="17">
        <v>27905.86</v>
      </c>
      <c r="N76" s="43">
        <f t="shared" si="2"/>
        <v>414753.79999999993</v>
      </c>
      <c r="O76" s="48">
        <f t="shared" si="3"/>
        <v>34562.816666666658</v>
      </c>
      <c r="P76" s="19">
        <f>AVERAGE(N$3:N76)</f>
        <v>242704.18945945959</v>
      </c>
      <c r="Q76" s="7"/>
    </row>
    <row r="77" spans="1:17" x14ac:dyDescent="0.25">
      <c r="A77" s="13">
        <v>1970</v>
      </c>
      <c r="B77" s="10">
        <v>34842.160000000003</v>
      </c>
      <c r="C77" s="8">
        <v>15425.68</v>
      </c>
      <c r="D77" s="8">
        <v>10925.12</v>
      </c>
      <c r="E77" s="8">
        <v>7886.4</v>
      </c>
      <c r="F77" s="8">
        <v>11982.32</v>
      </c>
      <c r="G77" s="8">
        <v>64410.2</v>
      </c>
      <c r="H77" s="8">
        <v>182243.98</v>
      </c>
      <c r="I77" s="8">
        <v>124286.11</v>
      </c>
      <c r="J77" s="8">
        <v>62414.79</v>
      </c>
      <c r="K77" s="8">
        <v>32011.71</v>
      </c>
      <c r="L77" s="8">
        <v>15556.59</v>
      </c>
      <c r="M77" s="17">
        <v>15830.31</v>
      </c>
      <c r="N77" s="43">
        <f t="shared" si="2"/>
        <v>577815.37</v>
      </c>
      <c r="O77" s="48">
        <f t="shared" si="3"/>
        <v>48151.280833333331</v>
      </c>
      <c r="P77" s="19">
        <f>AVERAGE(N$3:N77)</f>
        <v>247172.3385333335</v>
      </c>
      <c r="Q77" s="7"/>
    </row>
    <row r="78" spans="1:17" x14ac:dyDescent="0.25">
      <c r="A78" s="13">
        <v>1971</v>
      </c>
      <c r="B78" s="10">
        <v>12622.99</v>
      </c>
      <c r="C78" s="8">
        <v>7876.48</v>
      </c>
      <c r="D78" s="8">
        <v>7091.01</v>
      </c>
      <c r="E78" s="8">
        <v>7305.23</v>
      </c>
      <c r="F78" s="8">
        <v>10343.950000000001</v>
      </c>
      <c r="G78" s="8">
        <v>19836.98</v>
      </c>
      <c r="H78" s="8">
        <v>34114.21</v>
      </c>
      <c r="I78" s="8">
        <v>30123.41</v>
      </c>
      <c r="J78" s="8">
        <v>32947.919999999998</v>
      </c>
      <c r="K78" s="8">
        <v>18702.419999999998</v>
      </c>
      <c r="L78" s="8">
        <v>16056.43</v>
      </c>
      <c r="M78" s="17">
        <v>7983.59</v>
      </c>
      <c r="N78" s="43">
        <f t="shared" si="2"/>
        <v>205004.61999999997</v>
      </c>
      <c r="O78" s="48">
        <f t="shared" si="3"/>
        <v>17083.718333333331</v>
      </c>
      <c r="P78" s="19">
        <f>AVERAGE(N$3:N78)</f>
        <v>246617.50013157912</v>
      </c>
      <c r="Q78" s="7"/>
    </row>
    <row r="79" spans="1:17" x14ac:dyDescent="0.25">
      <c r="A79" s="13">
        <v>1972</v>
      </c>
      <c r="B79" s="10">
        <v>7953.83</v>
      </c>
      <c r="C79" s="8">
        <v>6702.25</v>
      </c>
      <c r="D79" s="8">
        <v>6886.71</v>
      </c>
      <c r="E79" s="8">
        <v>6460.26</v>
      </c>
      <c r="F79" s="8">
        <v>5748.18</v>
      </c>
      <c r="G79" s="8">
        <v>8731.3700000000008</v>
      </c>
      <c r="H79" s="8">
        <v>13343</v>
      </c>
      <c r="I79" s="8">
        <v>25124.99</v>
      </c>
      <c r="J79" s="8">
        <v>18633</v>
      </c>
      <c r="K79" s="8">
        <v>15270.97</v>
      </c>
      <c r="L79" s="8">
        <v>10568.09</v>
      </c>
      <c r="M79" s="17">
        <v>6644.73</v>
      </c>
      <c r="N79" s="43">
        <f t="shared" si="2"/>
        <v>132067.38</v>
      </c>
      <c r="O79" s="48">
        <f t="shared" si="3"/>
        <v>11005.615</v>
      </c>
      <c r="P79" s="19">
        <f>AVERAGE(N$3:N79)</f>
        <v>245129.8362337664</v>
      </c>
      <c r="Q79" s="7"/>
    </row>
    <row r="80" spans="1:17" x14ac:dyDescent="0.25">
      <c r="A80" s="13">
        <v>1973</v>
      </c>
      <c r="B80" s="10">
        <v>8100.61</v>
      </c>
      <c r="C80" s="8">
        <v>6646.71</v>
      </c>
      <c r="D80" s="8">
        <v>6997.79</v>
      </c>
      <c r="E80" s="8">
        <v>6301.58</v>
      </c>
      <c r="F80" s="8">
        <v>10191.219999999999</v>
      </c>
      <c r="G80" s="8">
        <v>31012.02</v>
      </c>
      <c r="H80" s="8">
        <v>288420.75</v>
      </c>
      <c r="I80" s="8">
        <v>118573.63</v>
      </c>
      <c r="J80" s="8">
        <v>61581.73</v>
      </c>
      <c r="K80" s="8">
        <v>26027.49</v>
      </c>
      <c r="L80" s="8">
        <v>14562.86</v>
      </c>
      <c r="M80" s="17">
        <v>11420.99</v>
      </c>
      <c r="N80" s="43">
        <f t="shared" si="2"/>
        <v>589837.38</v>
      </c>
      <c r="O80" s="48">
        <f t="shared" si="3"/>
        <v>49153.114999999998</v>
      </c>
      <c r="P80" s="19">
        <f>AVERAGE(N$3:N80)</f>
        <v>249549.16371794886</v>
      </c>
      <c r="Q80" s="7"/>
    </row>
    <row r="81" spans="1:17" x14ac:dyDescent="0.25">
      <c r="A81" s="13">
        <v>1974</v>
      </c>
      <c r="B81" s="10">
        <v>10970.74</v>
      </c>
      <c r="C81" s="8">
        <v>8134.33</v>
      </c>
      <c r="D81" s="8">
        <v>11329.75</v>
      </c>
      <c r="E81" s="8">
        <v>11799.84</v>
      </c>
      <c r="F81" s="8">
        <v>25509.79</v>
      </c>
      <c r="G81" s="8">
        <v>33806.769999999997</v>
      </c>
      <c r="H81" s="8">
        <v>30383.25</v>
      </c>
      <c r="I81" s="8">
        <v>18980.11</v>
      </c>
      <c r="J81" s="8">
        <v>18982.099999999999</v>
      </c>
      <c r="K81" s="8">
        <v>11912.9</v>
      </c>
      <c r="L81" s="8">
        <v>7951.85</v>
      </c>
      <c r="M81" s="17">
        <v>12242.16</v>
      </c>
      <c r="N81" s="43">
        <f t="shared" si="2"/>
        <v>202003.59000000003</v>
      </c>
      <c r="O81" s="48">
        <f t="shared" si="3"/>
        <v>16833.632500000003</v>
      </c>
      <c r="P81" s="19">
        <f>AVERAGE(N$3:N81)</f>
        <v>248947.32101265836</v>
      </c>
      <c r="Q81" s="7"/>
    </row>
    <row r="82" spans="1:17" x14ac:dyDescent="0.25">
      <c r="A82" s="13">
        <v>1975</v>
      </c>
      <c r="B82" s="10">
        <v>7344.9</v>
      </c>
      <c r="C82" s="8">
        <v>6315.46</v>
      </c>
      <c r="D82" s="8">
        <v>6049.67</v>
      </c>
      <c r="E82" s="8">
        <v>5744.22</v>
      </c>
      <c r="F82" s="8">
        <v>6716.13</v>
      </c>
      <c r="G82" s="8">
        <v>12198.53</v>
      </c>
      <c r="H82" s="8">
        <v>20168.23</v>
      </c>
      <c r="I82" s="8">
        <v>33931.730000000003</v>
      </c>
      <c r="J82" s="8">
        <v>54232.86</v>
      </c>
      <c r="K82" s="8">
        <v>23867.46</v>
      </c>
      <c r="L82" s="8">
        <v>14531.12</v>
      </c>
      <c r="M82" s="17">
        <v>5647.02</v>
      </c>
      <c r="N82" s="43">
        <f t="shared" si="2"/>
        <v>196747.32999999996</v>
      </c>
      <c r="O82" s="48">
        <f t="shared" si="3"/>
        <v>16395.610833333329</v>
      </c>
      <c r="P82" s="19">
        <f>AVERAGE(N$3:N82)</f>
        <v>248294.8211250001</v>
      </c>
      <c r="Q82" s="7"/>
    </row>
    <row r="83" spans="1:17" s="4" customFormat="1" x14ac:dyDescent="0.25">
      <c r="A83" s="13">
        <v>1976</v>
      </c>
      <c r="B83" s="10">
        <v>5619.26</v>
      </c>
      <c r="C83" s="8">
        <v>7924.08</v>
      </c>
      <c r="D83" s="8">
        <v>6002.07</v>
      </c>
      <c r="E83" s="8">
        <v>4760.3999999999996</v>
      </c>
      <c r="F83" s="8">
        <v>6531.67</v>
      </c>
      <c r="G83" s="8">
        <v>10084.11</v>
      </c>
      <c r="H83" s="8">
        <v>16556.28</v>
      </c>
      <c r="I83" s="8">
        <v>17200.91</v>
      </c>
      <c r="J83" s="8">
        <v>22375.86</v>
      </c>
      <c r="K83" s="8">
        <v>28877.78</v>
      </c>
      <c r="L83" s="8">
        <v>15294.77</v>
      </c>
      <c r="M83" s="17">
        <v>11028.26</v>
      </c>
      <c r="N83" s="43">
        <f t="shared" si="2"/>
        <v>152255.45000000001</v>
      </c>
      <c r="O83" s="48">
        <f t="shared" si="3"/>
        <v>12687.954166666668</v>
      </c>
      <c r="P83" s="19">
        <f>AVERAGE(N$3:N83)</f>
        <v>247109.14987654332</v>
      </c>
      <c r="Q83" s="7"/>
    </row>
    <row r="84" spans="1:17" s="4" customFormat="1" x14ac:dyDescent="0.25">
      <c r="A84" s="13">
        <v>1977</v>
      </c>
      <c r="B84" s="10">
        <v>8310.8700000000008</v>
      </c>
      <c r="C84" s="8">
        <v>7477.79</v>
      </c>
      <c r="D84" s="8">
        <v>5994.14</v>
      </c>
      <c r="E84" s="8">
        <v>4482.71</v>
      </c>
      <c r="F84" s="8">
        <v>5853.31</v>
      </c>
      <c r="G84" s="8">
        <v>19178.46</v>
      </c>
      <c r="H84" s="8">
        <v>16014.78</v>
      </c>
      <c r="I84" s="8">
        <v>13269.62</v>
      </c>
      <c r="J84" s="8">
        <v>11274.21</v>
      </c>
      <c r="K84" s="8">
        <v>11460.66</v>
      </c>
      <c r="L84" s="8">
        <v>4554.12</v>
      </c>
      <c r="M84" s="17">
        <v>4107.83</v>
      </c>
      <c r="N84" s="43">
        <f t="shared" si="2"/>
        <v>111978.49999999999</v>
      </c>
      <c r="O84" s="48">
        <f t="shared" si="3"/>
        <v>9331.5416666666661</v>
      </c>
      <c r="P84" s="19">
        <f>AVERAGE(N$3:N84)</f>
        <v>245461.2151219513</v>
      </c>
      <c r="Q84" s="7"/>
    </row>
    <row r="85" spans="1:17" s="4" customFormat="1" x14ac:dyDescent="0.25">
      <c r="A85" s="13">
        <v>1978</v>
      </c>
      <c r="B85" s="10">
        <v>6882.75</v>
      </c>
      <c r="C85" s="8">
        <v>5169</v>
      </c>
      <c r="D85" s="8">
        <v>4804.04</v>
      </c>
      <c r="E85" s="8">
        <v>4651.3100000000004</v>
      </c>
      <c r="F85" s="8">
        <v>5837.44</v>
      </c>
      <c r="G85" s="8">
        <v>6047.69</v>
      </c>
      <c r="H85" s="8">
        <v>13384.66</v>
      </c>
      <c r="I85" s="8">
        <v>13612.76</v>
      </c>
      <c r="J85" s="8">
        <v>18063.73</v>
      </c>
      <c r="K85" s="8">
        <v>12125.14</v>
      </c>
      <c r="L85" s="8">
        <v>5230.49</v>
      </c>
      <c r="M85" s="17">
        <v>6281.74</v>
      </c>
      <c r="N85" s="43">
        <f t="shared" si="2"/>
        <v>102090.75000000001</v>
      </c>
      <c r="O85" s="48">
        <f t="shared" si="3"/>
        <v>8507.5625000000018</v>
      </c>
      <c r="P85" s="19">
        <f>AVERAGE(N$3:N85)</f>
        <v>243733.86012048202</v>
      </c>
      <c r="Q85" s="7"/>
    </row>
    <row r="86" spans="1:17" s="4" customFormat="1" x14ac:dyDescent="0.25">
      <c r="A86" s="13">
        <v>1979</v>
      </c>
      <c r="B86" s="10">
        <v>6650.68</v>
      </c>
      <c r="C86" s="8">
        <v>5319.75</v>
      </c>
      <c r="D86" s="8">
        <v>3992.79</v>
      </c>
      <c r="E86" s="8">
        <v>5236.4399999999996</v>
      </c>
      <c r="F86" s="8">
        <v>8306.9</v>
      </c>
      <c r="G86" s="8">
        <v>22540.49</v>
      </c>
      <c r="H86" s="8">
        <v>31940.3</v>
      </c>
      <c r="I86" s="8">
        <v>78070.559999999998</v>
      </c>
      <c r="J86" s="8">
        <v>40929.519999999997</v>
      </c>
      <c r="K86" s="8">
        <v>25573.27</v>
      </c>
      <c r="L86" s="8">
        <v>6275.79</v>
      </c>
      <c r="M86" s="17">
        <v>7801.11</v>
      </c>
      <c r="N86" s="43">
        <f t="shared" si="2"/>
        <v>242637.59999999998</v>
      </c>
      <c r="O86" s="48">
        <f t="shared" si="3"/>
        <v>20219.8</v>
      </c>
      <c r="P86" s="19">
        <f>AVERAGE(N$3:N86)</f>
        <v>243720.80940476203</v>
      </c>
      <c r="Q86" s="7"/>
    </row>
    <row r="87" spans="1:17" s="4" customFormat="1" x14ac:dyDescent="0.25">
      <c r="A87" s="13">
        <v>1980</v>
      </c>
      <c r="B87" s="10">
        <v>8899.9599999999991</v>
      </c>
      <c r="C87" s="8">
        <v>12615.06</v>
      </c>
      <c r="D87" s="8">
        <v>9766.75</v>
      </c>
      <c r="E87" s="8">
        <v>9982.9599999999991</v>
      </c>
      <c r="F87" s="8">
        <v>9495.01</v>
      </c>
      <c r="G87" s="8">
        <v>34352.239999999998</v>
      </c>
      <c r="H87" s="8">
        <v>182640.69</v>
      </c>
      <c r="I87" s="8">
        <v>129746.69</v>
      </c>
      <c r="J87" s="8">
        <v>42417.15</v>
      </c>
      <c r="K87" s="8">
        <v>21649.9</v>
      </c>
      <c r="L87" s="8">
        <v>10060.31</v>
      </c>
      <c r="M87" s="17">
        <v>7414.32</v>
      </c>
      <c r="N87" s="43">
        <f t="shared" si="2"/>
        <v>479041.04000000004</v>
      </c>
      <c r="O87" s="48">
        <f t="shared" si="3"/>
        <v>39920.08666666667</v>
      </c>
      <c r="P87" s="19">
        <f>AVERAGE(N$3:N87)</f>
        <v>246489.28270588245</v>
      </c>
      <c r="Q87" s="7"/>
    </row>
    <row r="88" spans="1:17" s="4" customFormat="1" x14ac:dyDescent="0.25">
      <c r="A88" s="13">
        <v>1981</v>
      </c>
      <c r="B88" s="10">
        <v>8552.85</v>
      </c>
      <c r="C88" s="8">
        <v>6287.69</v>
      </c>
      <c r="D88" s="8">
        <v>6184.55</v>
      </c>
      <c r="E88" s="8">
        <v>7091.01</v>
      </c>
      <c r="F88" s="8">
        <v>10048.41</v>
      </c>
      <c r="G88" s="8">
        <v>10653.38</v>
      </c>
      <c r="H88" s="8">
        <v>14927.82</v>
      </c>
      <c r="I88" s="8">
        <v>9737</v>
      </c>
      <c r="J88" s="8">
        <v>12119.18</v>
      </c>
      <c r="K88" s="8">
        <v>10897.35</v>
      </c>
      <c r="L88" s="8">
        <v>9318.48</v>
      </c>
      <c r="M88" s="17">
        <v>8350.5400000000009</v>
      </c>
      <c r="N88" s="43">
        <f t="shared" si="2"/>
        <v>114168.25999999998</v>
      </c>
      <c r="O88" s="48">
        <f t="shared" si="3"/>
        <v>9514.0216666666656</v>
      </c>
      <c r="P88" s="19">
        <f>AVERAGE(N$3:N88)</f>
        <v>244950.66616279082</v>
      </c>
      <c r="Q88" s="7"/>
    </row>
    <row r="89" spans="1:17" s="4" customFormat="1" x14ac:dyDescent="0.25">
      <c r="A89" s="13">
        <v>1982</v>
      </c>
      <c r="B89" s="10">
        <v>6531.67</v>
      </c>
      <c r="C89" s="8">
        <v>6682.41</v>
      </c>
      <c r="D89" s="8">
        <v>6351.17</v>
      </c>
      <c r="E89" s="8">
        <v>5002.3900000000003</v>
      </c>
      <c r="F89" s="8">
        <v>5992.15</v>
      </c>
      <c r="G89" s="8">
        <v>5896.95</v>
      </c>
      <c r="H89" s="8">
        <v>16102.05</v>
      </c>
      <c r="I89" s="8">
        <v>18966.23</v>
      </c>
      <c r="J89" s="8">
        <v>20753.36</v>
      </c>
      <c r="K89" s="8">
        <v>38331.14</v>
      </c>
      <c r="L89" s="8">
        <v>26781.22</v>
      </c>
      <c r="M89" s="17">
        <v>22336.19</v>
      </c>
      <c r="N89" s="43">
        <f t="shared" si="2"/>
        <v>179726.93</v>
      </c>
      <c r="O89" s="48">
        <f t="shared" si="3"/>
        <v>14977.244166666665</v>
      </c>
      <c r="P89" s="19">
        <f>AVERAGE(N$3:N89)</f>
        <v>244200.96804597712</v>
      </c>
      <c r="Q89" s="7"/>
    </row>
    <row r="90" spans="1:17" s="4" customFormat="1" x14ac:dyDescent="0.25">
      <c r="A90" s="13">
        <v>1983</v>
      </c>
      <c r="B90" s="10">
        <v>7352.83</v>
      </c>
      <c r="C90" s="8">
        <v>7820.94</v>
      </c>
      <c r="D90" s="8">
        <v>8550.8700000000008</v>
      </c>
      <c r="E90" s="8">
        <v>5530</v>
      </c>
      <c r="F90" s="8">
        <v>25815.25</v>
      </c>
      <c r="G90" s="8">
        <v>79827.94</v>
      </c>
      <c r="H90" s="8">
        <v>168319.81</v>
      </c>
      <c r="I90" s="8">
        <v>164194.13</v>
      </c>
      <c r="J90" s="8">
        <v>117597.75</v>
      </c>
      <c r="K90" s="8">
        <v>70636.399999999994</v>
      </c>
      <c r="L90" s="8">
        <v>17905.05</v>
      </c>
      <c r="M90" s="17">
        <v>9322.4500000000007</v>
      </c>
      <c r="N90" s="43">
        <f t="shared" si="2"/>
        <v>682873.42</v>
      </c>
      <c r="O90" s="48">
        <f t="shared" si="3"/>
        <v>56906.118333333339</v>
      </c>
      <c r="P90" s="19">
        <f>AVERAGE(N$3:N90)</f>
        <v>249185.88227272741</v>
      </c>
      <c r="Q90" s="7"/>
    </row>
    <row r="91" spans="1:17" s="4" customFormat="1" x14ac:dyDescent="0.25">
      <c r="A91" s="13">
        <v>1984</v>
      </c>
      <c r="B91" s="10">
        <v>11305.95</v>
      </c>
      <c r="C91" s="8">
        <v>13646.48</v>
      </c>
      <c r="D91" s="8">
        <v>11692.73</v>
      </c>
      <c r="E91" s="8">
        <v>15699.4</v>
      </c>
      <c r="F91" s="8">
        <v>21348.41</v>
      </c>
      <c r="G91" s="8">
        <v>81964.17</v>
      </c>
      <c r="H91" s="8">
        <v>149296.06</v>
      </c>
      <c r="I91" s="8">
        <v>71739.23</v>
      </c>
      <c r="J91" s="8">
        <v>41923.26</v>
      </c>
      <c r="K91" s="8">
        <v>109106.38</v>
      </c>
      <c r="L91" s="8">
        <v>54203.11</v>
      </c>
      <c r="M91" s="17">
        <v>72782.55</v>
      </c>
      <c r="N91" s="43">
        <f t="shared" si="2"/>
        <v>654707.7300000001</v>
      </c>
      <c r="O91" s="48">
        <f t="shared" si="3"/>
        <v>54558.977500000008</v>
      </c>
      <c r="P91" s="19">
        <f>AVERAGE(N$3:N91)</f>
        <v>253742.30752809002</v>
      </c>
      <c r="Q91" s="7"/>
    </row>
    <row r="92" spans="1:17" s="4" customFormat="1" x14ac:dyDescent="0.25">
      <c r="A92" s="13">
        <v>1985</v>
      </c>
      <c r="B92" s="10">
        <v>48141.53</v>
      </c>
      <c r="C92" s="8">
        <v>22479.01</v>
      </c>
      <c r="D92" s="8">
        <v>17341.740000000002</v>
      </c>
      <c r="E92" s="8">
        <v>12333.4</v>
      </c>
      <c r="F92" s="8">
        <v>18555.64</v>
      </c>
      <c r="G92" s="8">
        <v>40971.18</v>
      </c>
      <c r="H92" s="8">
        <v>112861.15</v>
      </c>
      <c r="I92" s="8">
        <v>67387.429999999993</v>
      </c>
      <c r="J92" s="8">
        <v>43773.86</v>
      </c>
      <c r="K92" s="8">
        <v>33225.61</v>
      </c>
      <c r="L92" s="8">
        <v>14416.08</v>
      </c>
      <c r="M92" s="17">
        <v>14485.5</v>
      </c>
      <c r="N92" s="43">
        <f t="shared" si="2"/>
        <v>445972.13</v>
      </c>
      <c r="O92" s="48">
        <f t="shared" si="3"/>
        <v>37164.344166666669</v>
      </c>
      <c r="P92" s="19">
        <f>AVERAGE(N$3:N92)</f>
        <v>255878.19444444455</v>
      </c>
      <c r="Q92" s="7"/>
    </row>
    <row r="93" spans="1:17" s="4" customFormat="1" x14ac:dyDescent="0.25">
      <c r="A93" s="13">
        <v>1986</v>
      </c>
      <c r="B93" s="10">
        <v>16633.63</v>
      </c>
      <c r="C93" s="8">
        <v>10808.09</v>
      </c>
      <c r="D93" s="8">
        <v>10377.67</v>
      </c>
      <c r="E93" s="8">
        <v>11020.33</v>
      </c>
      <c r="F93" s="8">
        <v>10942.97</v>
      </c>
      <c r="G93" s="8">
        <v>31515.83</v>
      </c>
      <c r="H93" s="8">
        <v>21427.75</v>
      </c>
      <c r="I93" s="8">
        <v>28969.02</v>
      </c>
      <c r="J93" s="8">
        <v>35276.550000000003</v>
      </c>
      <c r="K93" s="8">
        <v>23486.62</v>
      </c>
      <c r="L93" s="8">
        <v>14237.56</v>
      </c>
      <c r="M93" s="17">
        <v>9318.48</v>
      </c>
      <c r="N93" s="43">
        <f t="shared" si="2"/>
        <v>224014.50000000003</v>
      </c>
      <c r="O93" s="48">
        <f t="shared" si="3"/>
        <v>18667.875000000004</v>
      </c>
      <c r="P93" s="19">
        <f>AVERAGE(N$3:N93)</f>
        <v>255528.04395604407</v>
      </c>
      <c r="Q93" s="7"/>
    </row>
    <row r="94" spans="1:17" s="4" customFormat="1" x14ac:dyDescent="0.25">
      <c r="A94" s="13">
        <v>1987</v>
      </c>
      <c r="B94" s="10">
        <v>14479.55</v>
      </c>
      <c r="C94" s="8">
        <v>7503.58</v>
      </c>
      <c r="D94" s="8">
        <v>8328.7199999999993</v>
      </c>
      <c r="E94" s="8">
        <v>9120.1299999999992</v>
      </c>
      <c r="F94" s="8">
        <v>17379.43</v>
      </c>
      <c r="G94" s="8">
        <v>40598.28</v>
      </c>
      <c r="H94" s="8">
        <v>176805.22</v>
      </c>
      <c r="I94" s="8">
        <v>86861.43</v>
      </c>
      <c r="J94" s="8">
        <v>30266.23</v>
      </c>
      <c r="K94" s="8">
        <v>29091.99</v>
      </c>
      <c r="L94" s="8">
        <v>12426.63</v>
      </c>
      <c r="M94" s="17">
        <v>13725.82</v>
      </c>
      <c r="N94" s="43">
        <f t="shared" si="2"/>
        <v>446587.01</v>
      </c>
      <c r="O94" s="48">
        <f t="shared" si="3"/>
        <v>37215.584166666667</v>
      </c>
      <c r="P94" s="19">
        <f>AVERAGE(N$3:N94)</f>
        <v>257604.77184782622</v>
      </c>
      <c r="Q94" s="7"/>
    </row>
    <row r="95" spans="1:17" s="4" customFormat="1" x14ac:dyDescent="0.25">
      <c r="A95" s="13">
        <v>1988</v>
      </c>
      <c r="B95" s="10">
        <v>11524.13</v>
      </c>
      <c r="C95" s="8">
        <v>8291.0300000000007</v>
      </c>
      <c r="D95" s="8">
        <v>7763.42</v>
      </c>
      <c r="E95" s="8">
        <v>14215.74</v>
      </c>
      <c r="F95" s="8">
        <v>18908.71</v>
      </c>
      <c r="G95" s="8">
        <v>29218.94</v>
      </c>
      <c r="H95" s="8">
        <v>47022.84</v>
      </c>
      <c r="I95" s="8">
        <v>30159.119999999999</v>
      </c>
      <c r="J95" s="8">
        <v>33110.57</v>
      </c>
      <c r="K95" s="8">
        <v>27483.38</v>
      </c>
      <c r="L95" s="8">
        <v>11726.45</v>
      </c>
      <c r="M95" s="17">
        <v>7523.42</v>
      </c>
      <c r="N95" s="43">
        <f t="shared" si="2"/>
        <v>246947.75000000003</v>
      </c>
      <c r="O95" s="48">
        <f t="shared" si="3"/>
        <v>20578.979166666668</v>
      </c>
      <c r="P95" s="19">
        <f>AVERAGE(N$3:N95)</f>
        <v>257490.1802150539</v>
      </c>
      <c r="Q95" s="7"/>
    </row>
    <row r="96" spans="1:17" x14ac:dyDescent="0.25">
      <c r="A96" s="13">
        <v>1989</v>
      </c>
      <c r="B96" s="10">
        <v>10689.08</v>
      </c>
      <c r="C96" s="8">
        <v>6162.73</v>
      </c>
      <c r="D96" s="8">
        <v>5656.94</v>
      </c>
      <c r="E96" s="8">
        <v>7941.93</v>
      </c>
      <c r="F96" s="8">
        <v>11924.8</v>
      </c>
      <c r="G96" s="8">
        <v>15729.16</v>
      </c>
      <c r="H96" s="8">
        <v>20979.48</v>
      </c>
      <c r="I96" s="8">
        <v>30881.11</v>
      </c>
      <c r="J96" s="8">
        <v>31115.16</v>
      </c>
      <c r="K96" s="8">
        <v>21913.71</v>
      </c>
      <c r="L96" s="8">
        <v>9788.57</v>
      </c>
      <c r="M96" s="17">
        <v>7717.8</v>
      </c>
      <c r="N96" s="43">
        <f t="shared" si="2"/>
        <v>180500.46999999997</v>
      </c>
      <c r="O96" s="48">
        <f t="shared" si="3"/>
        <v>15041.705833333332</v>
      </c>
      <c r="P96" s="19">
        <f>AVERAGE(N$3:N96)</f>
        <v>256671.14074468098</v>
      </c>
      <c r="Q96" s="7"/>
    </row>
    <row r="97" spans="1:17" x14ac:dyDescent="0.25">
      <c r="A97" s="13">
        <v>1990</v>
      </c>
      <c r="B97" s="10">
        <v>6257.94</v>
      </c>
      <c r="C97" s="8">
        <v>10909.25</v>
      </c>
      <c r="D97" s="8">
        <v>8687.73</v>
      </c>
      <c r="E97" s="8">
        <v>7814.99</v>
      </c>
      <c r="F97" s="8">
        <v>14273.27</v>
      </c>
      <c r="G97" s="8">
        <v>13588.96</v>
      </c>
      <c r="H97" s="8">
        <v>25057.55</v>
      </c>
      <c r="I97" s="8">
        <v>17786.04</v>
      </c>
      <c r="J97" s="8">
        <v>28481.08</v>
      </c>
      <c r="K97" s="8">
        <v>24631.1</v>
      </c>
      <c r="L97" s="8">
        <v>14378.39</v>
      </c>
      <c r="M97" s="17">
        <v>11052.06</v>
      </c>
      <c r="N97" s="43">
        <f t="shared" si="2"/>
        <v>182918.36</v>
      </c>
      <c r="O97" s="48">
        <f t="shared" si="3"/>
        <v>15243.196666666665</v>
      </c>
      <c r="P97" s="19">
        <f>AVERAGE(N$3:N97)</f>
        <v>255894.79568421064</v>
      </c>
      <c r="Q97" s="7"/>
    </row>
    <row r="98" spans="1:17" x14ac:dyDescent="0.25">
      <c r="A98" s="13">
        <v>1991</v>
      </c>
      <c r="B98" s="10">
        <v>13305.32</v>
      </c>
      <c r="C98" s="8">
        <v>6482.08</v>
      </c>
      <c r="D98" s="8">
        <v>5280.08</v>
      </c>
      <c r="E98" s="8">
        <v>4796.1000000000004</v>
      </c>
      <c r="F98" s="8">
        <v>6809.36</v>
      </c>
      <c r="G98" s="8">
        <v>11835.54</v>
      </c>
      <c r="H98" s="8">
        <v>23381.5</v>
      </c>
      <c r="I98" s="8">
        <v>31616.99</v>
      </c>
      <c r="J98" s="8">
        <v>20977.5</v>
      </c>
      <c r="K98" s="8">
        <v>31166.74</v>
      </c>
      <c r="L98" s="8">
        <v>11639.18</v>
      </c>
      <c r="M98" s="17">
        <v>7229.86</v>
      </c>
      <c r="N98" s="43">
        <f t="shared" si="2"/>
        <v>174520.25</v>
      </c>
      <c r="O98" s="48">
        <f t="shared" si="3"/>
        <v>14543.354166666666</v>
      </c>
      <c r="P98" s="19">
        <f>AVERAGE(N$3:N98)</f>
        <v>255047.14416666678</v>
      </c>
      <c r="Q98" s="7"/>
    </row>
    <row r="99" spans="1:17" x14ac:dyDescent="0.25">
      <c r="A99" s="13">
        <v>1992</v>
      </c>
      <c r="B99" s="10">
        <v>10510.57</v>
      </c>
      <c r="C99" s="8">
        <v>7299.28</v>
      </c>
      <c r="D99" s="8">
        <v>9705.27</v>
      </c>
      <c r="E99" s="8">
        <v>8957.49</v>
      </c>
      <c r="F99" s="8">
        <v>22663.47</v>
      </c>
      <c r="G99" s="8">
        <v>22562.31</v>
      </c>
      <c r="H99" s="8">
        <v>20382.45</v>
      </c>
      <c r="I99" s="8">
        <v>23244.639999999999</v>
      </c>
      <c r="J99" s="8">
        <v>17325.87</v>
      </c>
      <c r="K99" s="8">
        <v>20628.400000000001</v>
      </c>
      <c r="L99" s="8">
        <v>6371</v>
      </c>
      <c r="M99" s="17">
        <v>6339.27</v>
      </c>
      <c r="N99" s="43">
        <f t="shared" si="2"/>
        <v>175990.02</v>
      </c>
      <c r="O99" s="48">
        <f t="shared" si="3"/>
        <v>14665.834999999999</v>
      </c>
      <c r="P99" s="19">
        <f>AVERAGE(N$3:N99)</f>
        <v>254232.12226804133</v>
      </c>
      <c r="Q99" s="7"/>
    </row>
    <row r="100" spans="1:17" x14ac:dyDescent="0.25">
      <c r="A100" s="13">
        <v>1993</v>
      </c>
      <c r="B100" s="10">
        <v>10794.21</v>
      </c>
      <c r="C100" s="8">
        <v>6458.28</v>
      </c>
      <c r="D100" s="8">
        <v>7370.69</v>
      </c>
      <c r="E100" s="8">
        <v>9445.43</v>
      </c>
      <c r="F100" s="8">
        <v>9015.01</v>
      </c>
      <c r="G100" s="8">
        <v>16064.37</v>
      </c>
      <c r="H100" s="8">
        <v>19638.63</v>
      </c>
      <c r="I100" s="8">
        <v>21574.53</v>
      </c>
      <c r="J100" s="8">
        <v>14568.81</v>
      </c>
      <c r="K100" s="8">
        <v>12337.37</v>
      </c>
      <c r="L100" s="8">
        <v>10191.219999999999</v>
      </c>
      <c r="M100" s="17">
        <v>9596.17</v>
      </c>
      <c r="N100" s="43">
        <f t="shared" si="2"/>
        <v>147054.72</v>
      </c>
      <c r="O100" s="48">
        <f t="shared" si="3"/>
        <v>12254.56</v>
      </c>
      <c r="P100" s="19">
        <f>AVERAGE(N$3:N100)</f>
        <v>253138.47530612253</v>
      </c>
      <c r="Q100" s="7"/>
    </row>
    <row r="101" spans="1:17" x14ac:dyDescent="0.25">
      <c r="A101" s="13">
        <v>1994</v>
      </c>
      <c r="B101" s="10">
        <v>11061.98</v>
      </c>
      <c r="C101" s="8">
        <v>6597.12</v>
      </c>
      <c r="D101" s="8">
        <v>5543.88</v>
      </c>
      <c r="E101" s="8">
        <v>7428.21</v>
      </c>
      <c r="F101" s="8">
        <v>8848.39</v>
      </c>
      <c r="G101" s="8">
        <v>20941.79</v>
      </c>
      <c r="H101" s="8">
        <v>27404.04</v>
      </c>
      <c r="I101" s="8">
        <v>21409.9</v>
      </c>
      <c r="J101" s="8">
        <v>8529.0499999999993</v>
      </c>
      <c r="K101" s="8">
        <v>11972.41</v>
      </c>
      <c r="L101" s="8">
        <v>6646.71</v>
      </c>
      <c r="M101" s="17">
        <v>6739.93</v>
      </c>
      <c r="N101" s="43">
        <f t="shared" si="2"/>
        <v>143123.41</v>
      </c>
      <c r="O101" s="48">
        <f t="shared" si="3"/>
        <v>11926.950833333334</v>
      </c>
      <c r="P101" s="19">
        <f>AVERAGE(N$3:N101)</f>
        <v>252027.2120202021</v>
      </c>
      <c r="Q101" s="7"/>
    </row>
    <row r="102" spans="1:17" x14ac:dyDescent="0.25">
      <c r="A102" s="13">
        <v>1995</v>
      </c>
      <c r="B102" s="10">
        <v>8576.65</v>
      </c>
      <c r="C102" s="8">
        <v>5420.91</v>
      </c>
      <c r="D102" s="8">
        <v>5660.91</v>
      </c>
      <c r="E102" s="8">
        <v>5180.8999999999996</v>
      </c>
      <c r="F102" s="8">
        <v>5962.4</v>
      </c>
      <c r="G102" s="8">
        <v>14560.87</v>
      </c>
      <c r="H102" s="8">
        <v>83122.53</v>
      </c>
      <c r="I102" s="8">
        <v>155169.20000000001</v>
      </c>
      <c r="J102" s="8">
        <v>156541.78</v>
      </c>
      <c r="K102" s="8">
        <v>35453.08</v>
      </c>
      <c r="L102" s="8">
        <v>16887.52</v>
      </c>
      <c r="M102" s="17">
        <v>7809.04</v>
      </c>
      <c r="N102" s="43">
        <f t="shared" si="2"/>
        <v>500345.79000000004</v>
      </c>
      <c r="O102" s="48">
        <f t="shared" si="3"/>
        <v>41695.482500000006</v>
      </c>
      <c r="P102" s="19">
        <f>AVERAGE(N$3:N102)</f>
        <v>254510.39780000009</v>
      </c>
      <c r="Q102" s="7"/>
    </row>
    <row r="103" spans="1:17" x14ac:dyDescent="0.25">
      <c r="A103" s="13">
        <v>1996</v>
      </c>
      <c r="B103" s="10">
        <v>10980.66</v>
      </c>
      <c r="C103" s="8">
        <v>9657.66</v>
      </c>
      <c r="D103" s="8">
        <v>5892.98</v>
      </c>
      <c r="E103" s="8">
        <v>5819.59</v>
      </c>
      <c r="F103" s="8">
        <v>7755.48</v>
      </c>
      <c r="G103" s="8">
        <v>11821.66</v>
      </c>
      <c r="H103" s="8">
        <v>21778.83</v>
      </c>
      <c r="I103" s="8">
        <v>24077.71</v>
      </c>
      <c r="J103" s="8">
        <v>21439.65</v>
      </c>
      <c r="K103" s="8">
        <v>13684.17</v>
      </c>
      <c r="L103" s="8">
        <v>15060.72</v>
      </c>
      <c r="M103" s="17">
        <v>12357.21</v>
      </c>
      <c r="N103" s="43">
        <f t="shared" si="2"/>
        <v>160326.32</v>
      </c>
      <c r="O103" s="48">
        <f t="shared" si="3"/>
        <v>13360.526666666667</v>
      </c>
      <c r="P103" s="19">
        <f>AVERAGE(N$3:N103)</f>
        <v>253577.8821782179</v>
      </c>
      <c r="Q103" s="7"/>
    </row>
    <row r="104" spans="1:17" x14ac:dyDescent="0.25">
      <c r="A104" s="13">
        <v>1997</v>
      </c>
      <c r="B104" s="10">
        <v>10980.66</v>
      </c>
      <c r="C104" s="8">
        <v>6460.26</v>
      </c>
      <c r="D104" s="8">
        <v>5407.02</v>
      </c>
      <c r="E104" s="8">
        <v>7388.54</v>
      </c>
      <c r="F104" s="8">
        <v>7755.48</v>
      </c>
      <c r="G104" s="8">
        <v>16687.189999999999</v>
      </c>
      <c r="H104" s="8">
        <v>26434.11</v>
      </c>
      <c r="I104" s="8">
        <v>50979.92</v>
      </c>
      <c r="J104" s="8">
        <v>31591.21</v>
      </c>
      <c r="K104" s="8">
        <v>39981.410000000003</v>
      </c>
      <c r="L104" s="8">
        <v>16806.2</v>
      </c>
      <c r="M104" s="17">
        <v>16147.67</v>
      </c>
      <c r="N104" s="43">
        <f t="shared" si="2"/>
        <v>236619.67</v>
      </c>
      <c r="O104" s="48">
        <f t="shared" si="3"/>
        <v>19718.305833333336</v>
      </c>
      <c r="P104" s="19">
        <f>AVERAGE(N$3:N104)</f>
        <v>253411.62519607853</v>
      </c>
      <c r="Q104" s="7"/>
    </row>
    <row r="105" spans="1:17" x14ac:dyDescent="0.25">
      <c r="A105" s="13">
        <v>1998</v>
      </c>
      <c r="B105" s="10">
        <v>15011.13</v>
      </c>
      <c r="C105" s="8">
        <v>12978.04</v>
      </c>
      <c r="D105" s="8">
        <v>12059.68</v>
      </c>
      <c r="E105" s="8">
        <v>10512.55</v>
      </c>
      <c r="F105" s="8">
        <v>18623.080000000002</v>
      </c>
      <c r="G105" s="8">
        <v>55397.17</v>
      </c>
      <c r="H105" s="8">
        <v>95699.91</v>
      </c>
      <c r="I105" s="8">
        <v>35012.74</v>
      </c>
      <c r="J105" s="8">
        <v>45505.46</v>
      </c>
      <c r="K105" s="8">
        <v>44497.84</v>
      </c>
      <c r="L105" s="8">
        <v>14477.57</v>
      </c>
      <c r="M105" s="17">
        <v>15628</v>
      </c>
      <c r="N105" s="43">
        <f t="shared" si="2"/>
        <v>375403.17</v>
      </c>
      <c r="O105" s="48">
        <f t="shared" si="3"/>
        <v>31283.5975</v>
      </c>
      <c r="P105" s="19">
        <f>AVERAGE(N$3:N105)</f>
        <v>254596.0091262137</v>
      </c>
      <c r="Q105" s="7"/>
    </row>
    <row r="106" spans="1:17" x14ac:dyDescent="0.25">
      <c r="A106" s="13">
        <v>1999</v>
      </c>
      <c r="B106" s="10">
        <v>9510.8799999999992</v>
      </c>
      <c r="C106" s="8">
        <v>8023.26</v>
      </c>
      <c r="D106" s="8">
        <v>8953.52</v>
      </c>
      <c r="E106" s="8">
        <v>7334.98</v>
      </c>
      <c r="F106" s="8">
        <v>8836.49</v>
      </c>
      <c r="G106" s="8">
        <v>27598.42</v>
      </c>
      <c r="H106" s="8">
        <v>85780.42</v>
      </c>
      <c r="I106" s="8">
        <v>110342.1</v>
      </c>
      <c r="J106" s="8">
        <v>50027.839999999997</v>
      </c>
      <c r="K106" s="8">
        <v>51719.76</v>
      </c>
      <c r="L106" s="8">
        <v>15007.16</v>
      </c>
      <c r="M106" s="17">
        <v>12555.55</v>
      </c>
      <c r="N106" s="43">
        <f t="shared" si="2"/>
        <v>395690.37999999989</v>
      </c>
      <c r="O106" s="48">
        <f t="shared" si="3"/>
        <v>32974.198333333326</v>
      </c>
      <c r="P106" s="19">
        <f>AVERAGE(N$3:N106)</f>
        <v>255952.68576923088</v>
      </c>
      <c r="Q106" s="7"/>
    </row>
    <row r="107" spans="1:17" x14ac:dyDescent="0.25">
      <c r="A107" s="13">
        <v>2000</v>
      </c>
      <c r="B107" s="10">
        <v>12210.43</v>
      </c>
      <c r="C107" s="8">
        <v>11668.93</v>
      </c>
      <c r="D107" s="8">
        <v>11902.98</v>
      </c>
      <c r="E107" s="8">
        <v>10962.8</v>
      </c>
      <c r="F107" s="8">
        <v>12656.71</v>
      </c>
      <c r="G107" s="8">
        <v>19109.04</v>
      </c>
      <c r="H107" s="8">
        <v>28853.97</v>
      </c>
      <c r="I107" s="8">
        <v>20027.400000000001</v>
      </c>
      <c r="J107" s="8">
        <v>19636.650000000001</v>
      </c>
      <c r="K107" s="8">
        <v>15701.39</v>
      </c>
      <c r="L107" s="8">
        <v>10262.629999999999</v>
      </c>
      <c r="M107" s="17">
        <v>9044.76</v>
      </c>
      <c r="N107" s="43">
        <f t="shared" si="2"/>
        <v>182037.69</v>
      </c>
      <c r="O107" s="48">
        <f t="shared" si="3"/>
        <v>15169.807500000001</v>
      </c>
      <c r="P107" s="19">
        <f>AVERAGE(N$3:N107)</f>
        <v>255248.73342857155</v>
      </c>
      <c r="Q107" s="7"/>
    </row>
    <row r="108" spans="1:17" x14ac:dyDescent="0.25">
      <c r="A108" s="13">
        <v>2001</v>
      </c>
      <c r="B108" s="10">
        <v>7507.55</v>
      </c>
      <c r="C108" s="8">
        <v>7854.66</v>
      </c>
      <c r="D108" s="8">
        <v>9255.01</v>
      </c>
      <c r="E108" s="8">
        <v>9988.91</v>
      </c>
      <c r="F108" s="8">
        <v>10504.62</v>
      </c>
      <c r="G108" s="8">
        <v>14735.42</v>
      </c>
      <c r="H108" s="8">
        <v>30466.560000000001</v>
      </c>
      <c r="I108" s="8">
        <v>18026.05</v>
      </c>
      <c r="J108" s="8">
        <v>27907.85</v>
      </c>
      <c r="K108" s="8">
        <v>15415.76</v>
      </c>
      <c r="L108" s="8">
        <v>9907.58</v>
      </c>
      <c r="M108" s="17">
        <v>7329.03</v>
      </c>
      <c r="N108" s="43">
        <f t="shared" si="2"/>
        <v>168899</v>
      </c>
      <c r="O108" s="48">
        <f t="shared" si="3"/>
        <v>14074.916666666666</v>
      </c>
      <c r="P108" s="19">
        <f>AVERAGE(N$3:N108)</f>
        <v>254434.11330188691</v>
      </c>
      <c r="Q108" s="7"/>
    </row>
    <row r="109" spans="1:17" x14ac:dyDescent="0.25">
      <c r="A109" s="13">
        <v>2002</v>
      </c>
      <c r="B109" s="10">
        <v>7063.24</v>
      </c>
      <c r="C109" s="8">
        <v>7279.44</v>
      </c>
      <c r="D109" s="8">
        <v>7576.97</v>
      </c>
      <c r="E109" s="8">
        <v>7053.33</v>
      </c>
      <c r="F109" s="8">
        <v>10336.02</v>
      </c>
      <c r="G109" s="8">
        <v>6251.99</v>
      </c>
      <c r="H109" s="8">
        <v>8693.68</v>
      </c>
      <c r="I109" s="8">
        <v>8899.9599999999991</v>
      </c>
      <c r="J109" s="8">
        <v>5381.24</v>
      </c>
      <c r="K109" s="8">
        <v>4385.5200000000004</v>
      </c>
      <c r="L109" s="8">
        <v>6595.14</v>
      </c>
      <c r="M109" s="17">
        <v>5718.43</v>
      </c>
      <c r="N109" s="43">
        <f t="shared" si="2"/>
        <v>85234.959999999992</v>
      </c>
      <c r="O109" s="48">
        <f t="shared" si="3"/>
        <v>7102.913333333333</v>
      </c>
      <c r="P109" s="19">
        <f>AVERAGE(N$3:N109)</f>
        <v>252852.81280373846</v>
      </c>
      <c r="Q109" s="7"/>
    </row>
    <row r="110" spans="1:17" x14ac:dyDescent="0.25">
      <c r="A110" s="13">
        <v>2003</v>
      </c>
      <c r="B110" s="10">
        <v>3903.53</v>
      </c>
      <c r="C110" s="8">
        <v>3838.07</v>
      </c>
      <c r="D110" s="8">
        <v>3832.12</v>
      </c>
      <c r="E110" s="8">
        <v>3461.21</v>
      </c>
      <c r="F110" s="8">
        <v>15633.95</v>
      </c>
      <c r="G110" s="8">
        <v>34163.800000000003</v>
      </c>
      <c r="H110" s="8">
        <v>30815.66</v>
      </c>
      <c r="I110" s="8">
        <v>22651.57</v>
      </c>
      <c r="J110" s="8">
        <v>13027.63</v>
      </c>
      <c r="K110" s="8">
        <v>12795.56</v>
      </c>
      <c r="L110" s="8">
        <v>12827.29</v>
      </c>
      <c r="M110" s="17">
        <v>5434.79</v>
      </c>
      <c r="N110" s="43">
        <f t="shared" si="2"/>
        <v>162385.18000000002</v>
      </c>
      <c r="O110" s="48">
        <f t="shared" si="3"/>
        <v>13532.098333333335</v>
      </c>
      <c r="P110" s="19">
        <f>AVERAGE(N$3:N110)</f>
        <v>252015.14953703716</v>
      </c>
      <c r="Q110" s="7"/>
    </row>
    <row r="111" spans="1:17" x14ac:dyDescent="0.25">
      <c r="A111" s="13">
        <v>2004</v>
      </c>
      <c r="B111" s="10">
        <v>4232.79</v>
      </c>
      <c r="C111" s="8">
        <v>4736.6000000000004</v>
      </c>
      <c r="D111" s="8">
        <v>5454.63</v>
      </c>
      <c r="E111" s="8">
        <v>7477.79</v>
      </c>
      <c r="F111" s="8">
        <v>6511.83</v>
      </c>
      <c r="G111" s="8">
        <v>19598.96</v>
      </c>
      <c r="H111" s="8">
        <v>19126.89</v>
      </c>
      <c r="I111" s="8">
        <v>17625.38</v>
      </c>
      <c r="J111" s="8">
        <v>27612.3</v>
      </c>
      <c r="K111" s="8">
        <v>31065.58</v>
      </c>
      <c r="L111" s="8">
        <v>11095.7</v>
      </c>
      <c r="M111" s="17">
        <v>15626.01</v>
      </c>
      <c r="N111" s="43">
        <f t="shared" si="2"/>
        <v>170164.46000000002</v>
      </c>
      <c r="O111" s="48">
        <f t="shared" si="3"/>
        <v>14180.371666666668</v>
      </c>
      <c r="P111" s="19">
        <f>AVERAGE(N$3:N111)</f>
        <v>251264.22577981665</v>
      </c>
      <c r="Q111" s="7"/>
    </row>
    <row r="112" spans="1:17" x14ac:dyDescent="0.25">
      <c r="A112" s="13">
        <v>2005</v>
      </c>
      <c r="B112" s="10">
        <v>12236.21</v>
      </c>
      <c r="C112" s="8">
        <v>9610.06</v>
      </c>
      <c r="D112" s="8">
        <v>9207.41</v>
      </c>
      <c r="E112" s="8">
        <v>7711.85</v>
      </c>
      <c r="F112" s="8">
        <v>8650.0400000000009</v>
      </c>
      <c r="G112" s="8">
        <v>36847.480000000003</v>
      </c>
      <c r="H112" s="8">
        <v>54026.57</v>
      </c>
      <c r="I112" s="8">
        <v>37234.26</v>
      </c>
      <c r="J112" s="8">
        <v>11926.79</v>
      </c>
      <c r="K112" s="8">
        <v>22397.68</v>
      </c>
      <c r="L112" s="8">
        <v>8425.91</v>
      </c>
      <c r="M112" s="17">
        <v>14215.74</v>
      </c>
      <c r="N112" s="43">
        <f t="shared" si="2"/>
        <v>232490</v>
      </c>
      <c r="O112" s="48">
        <f t="shared" si="3"/>
        <v>19374.166666666668</v>
      </c>
      <c r="P112" s="19">
        <f>AVERAGE(N$3:N112)</f>
        <v>251093.55100000012</v>
      </c>
      <c r="Q112" s="7"/>
    </row>
    <row r="113" spans="1:17" x14ac:dyDescent="0.25">
      <c r="A113" s="13">
        <v>2006</v>
      </c>
      <c r="B113" s="10">
        <v>9169.7199999999993</v>
      </c>
      <c r="C113" s="8">
        <v>7126.72</v>
      </c>
      <c r="D113" s="8">
        <v>7465.89</v>
      </c>
      <c r="E113" s="8">
        <v>6999.77</v>
      </c>
      <c r="F113" s="8">
        <v>8316.82</v>
      </c>
      <c r="G113" s="8">
        <v>8213.67</v>
      </c>
      <c r="H113" s="8">
        <v>14392.28</v>
      </c>
      <c r="I113" s="8">
        <v>13003.83</v>
      </c>
      <c r="J113" s="8">
        <v>32872.550000000003</v>
      </c>
      <c r="K113" s="8">
        <v>24756.06</v>
      </c>
      <c r="L113" s="8">
        <v>12071.58</v>
      </c>
      <c r="M113" s="17">
        <v>18839.28</v>
      </c>
      <c r="N113" s="43">
        <f t="shared" si="2"/>
        <v>163228.16999999998</v>
      </c>
      <c r="O113" s="48">
        <f t="shared" si="3"/>
        <v>13602.347499999998</v>
      </c>
      <c r="P113" s="19">
        <f>AVERAGE(N$3:N113)</f>
        <v>250301.97099099113</v>
      </c>
      <c r="Q113" s="7"/>
    </row>
    <row r="114" spans="1:17" x14ac:dyDescent="0.25">
      <c r="A114" s="13">
        <v>2007</v>
      </c>
      <c r="B114" s="10">
        <v>9641.7900000000009</v>
      </c>
      <c r="C114" s="8">
        <v>8533.02</v>
      </c>
      <c r="D114" s="8">
        <v>9013.02</v>
      </c>
      <c r="E114" s="8">
        <v>14556.91</v>
      </c>
      <c r="F114" s="8">
        <v>41294.49</v>
      </c>
      <c r="G114" s="8">
        <v>62113.3</v>
      </c>
      <c r="H114" s="8">
        <v>158144.45000000001</v>
      </c>
      <c r="I114" s="8">
        <v>76953.850000000006</v>
      </c>
      <c r="J114" s="8">
        <v>39874.300000000003</v>
      </c>
      <c r="K114" s="8">
        <v>37061.699999999997</v>
      </c>
      <c r="L114" s="8">
        <v>19922.27</v>
      </c>
      <c r="M114" s="17">
        <v>13557.22</v>
      </c>
      <c r="N114" s="43">
        <f t="shared" si="2"/>
        <v>490666.32000000007</v>
      </c>
      <c r="O114" s="48">
        <f t="shared" si="3"/>
        <v>40888.860000000008</v>
      </c>
      <c r="P114" s="19">
        <f>AVERAGE(N$3:N114)</f>
        <v>252448.08125000013</v>
      </c>
      <c r="Q114" s="7"/>
    </row>
    <row r="115" spans="1:17" x14ac:dyDescent="0.25">
      <c r="A115" s="13">
        <v>2008</v>
      </c>
      <c r="B115" s="10">
        <v>10714.87</v>
      </c>
      <c r="C115" s="8">
        <v>10554.2</v>
      </c>
      <c r="D115" s="8">
        <v>9211.3700000000008</v>
      </c>
      <c r="E115" s="8">
        <v>10990.57</v>
      </c>
      <c r="F115" s="8">
        <v>15929.49</v>
      </c>
      <c r="G115" s="8">
        <v>19154.66</v>
      </c>
      <c r="H115" s="8">
        <v>29024.55</v>
      </c>
      <c r="I115" s="8">
        <v>26842.71</v>
      </c>
      <c r="J115" s="8">
        <v>27050.97</v>
      </c>
      <c r="K115" s="8">
        <v>26168.32</v>
      </c>
      <c r="L115" s="8">
        <v>13575.07</v>
      </c>
      <c r="M115" s="17">
        <v>9788.57</v>
      </c>
      <c r="N115" s="43">
        <f t="shared" si="2"/>
        <v>209005.35000000003</v>
      </c>
      <c r="O115" s="48">
        <f t="shared" si="3"/>
        <v>17417.112500000003</v>
      </c>
      <c r="P115" s="19">
        <f>AVERAGE(N$3:N115)</f>
        <v>252063.6323008851</v>
      </c>
      <c r="Q115" s="7"/>
    </row>
    <row r="116" spans="1:17" x14ac:dyDescent="0.25">
      <c r="A116" s="13">
        <v>2009</v>
      </c>
      <c r="B116" s="10">
        <v>6670.51</v>
      </c>
      <c r="C116" s="8">
        <v>7392.5</v>
      </c>
      <c r="D116" s="8">
        <v>9294.68</v>
      </c>
      <c r="E116" s="8">
        <v>6361.08</v>
      </c>
      <c r="F116" s="8">
        <v>8483.43</v>
      </c>
      <c r="G116" s="8">
        <v>29119.759999999998</v>
      </c>
      <c r="H116" s="8">
        <v>43811.55</v>
      </c>
      <c r="I116" s="8">
        <v>81878.880000000005</v>
      </c>
      <c r="J116" s="8">
        <v>41911.360000000001</v>
      </c>
      <c r="K116" s="8">
        <v>16189.33</v>
      </c>
      <c r="L116" s="8">
        <v>10774.37</v>
      </c>
      <c r="M116" s="17">
        <v>18464.400000000001</v>
      </c>
      <c r="N116" s="43">
        <f t="shared" si="2"/>
        <v>280351.84999999998</v>
      </c>
      <c r="O116" s="48">
        <f t="shared" si="3"/>
        <v>23362.654166666664</v>
      </c>
      <c r="P116" s="19">
        <f>AVERAGE(N$3:N116)</f>
        <v>252311.77456140367</v>
      </c>
      <c r="Q116" s="7"/>
    </row>
    <row r="117" spans="1:17" x14ac:dyDescent="0.25">
      <c r="A117" s="13">
        <v>2010</v>
      </c>
      <c r="B117" s="10">
        <v>12049.76</v>
      </c>
      <c r="C117" s="8">
        <v>11869.26</v>
      </c>
      <c r="D117" s="8">
        <v>10574.04</v>
      </c>
      <c r="E117" s="8">
        <v>9939.32</v>
      </c>
      <c r="F117" s="8">
        <v>17686.87</v>
      </c>
      <c r="G117" s="8">
        <v>49369.32</v>
      </c>
      <c r="H117" s="8">
        <v>50162.71</v>
      </c>
      <c r="I117" s="8">
        <v>38698.089999999997</v>
      </c>
      <c r="J117" s="8">
        <v>18894.82</v>
      </c>
      <c r="K117" s="8">
        <v>28992.82</v>
      </c>
      <c r="L117" s="8">
        <v>6006.04</v>
      </c>
      <c r="M117" s="17">
        <v>7953.83</v>
      </c>
      <c r="N117" s="43">
        <f t="shared" si="2"/>
        <v>262196.88</v>
      </c>
      <c r="O117" s="48">
        <f t="shared" si="3"/>
        <v>21849.74</v>
      </c>
      <c r="P117" s="19">
        <f>AVERAGE(N$3:N117)</f>
        <v>252397.73200000016</v>
      </c>
      <c r="Q117" s="7"/>
    </row>
    <row r="118" spans="1:17" x14ac:dyDescent="0.25">
      <c r="A118" s="13">
        <v>2011</v>
      </c>
      <c r="B118" s="30">
        <v>8344.58</v>
      </c>
      <c r="C118" s="31">
        <v>7206.06</v>
      </c>
      <c r="D118" s="31">
        <v>9128.07</v>
      </c>
      <c r="E118" s="31">
        <v>9481.1299999999992</v>
      </c>
      <c r="F118" s="31">
        <v>8792.86</v>
      </c>
      <c r="G118" s="31">
        <v>9481.1299999999992</v>
      </c>
      <c r="H118" s="31">
        <v>17974.48</v>
      </c>
      <c r="I118" s="31">
        <v>17954.64</v>
      </c>
      <c r="J118" s="31">
        <v>52231.5</v>
      </c>
      <c r="K118" s="31">
        <v>17520.259999999998</v>
      </c>
      <c r="L118" s="31">
        <v>10044.44</v>
      </c>
      <c r="M118" s="32">
        <v>9310.5</v>
      </c>
      <c r="N118" s="43">
        <f t="shared" si="2"/>
        <v>177469.65000000002</v>
      </c>
      <c r="O118" s="48">
        <f t="shared" si="3"/>
        <v>14789.137500000003</v>
      </c>
      <c r="P118" s="19">
        <f>AVERAGE(N$3:N118)</f>
        <v>251751.80025862085</v>
      </c>
      <c r="Q118" s="7"/>
    </row>
    <row r="119" spans="1:17" ht="15.75" thickBot="1" x14ac:dyDescent="0.3">
      <c r="A119" s="14">
        <v>2012</v>
      </c>
      <c r="B119" s="33">
        <v>6831.2</v>
      </c>
      <c r="C119" s="34">
        <v>7977.6</v>
      </c>
      <c r="D119" s="34">
        <v>9169.7000000000007</v>
      </c>
      <c r="E119" s="34">
        <v>9983</v>
      </c>
      <c r="F119" s="34">
        <v>8654</v>
      </c>
      <c r="G119" s="34">
        <v>9901.6</v>
      </c>
      <c r="H119" s="34">
        <v>9735</v>
      </c>
      <c r="I119" s="34">
        <v>11083.8</v>
      </c>
      <c r="J119" s="34">
        <v>9951.2000000000007</v>
      </c>
      <c r="K119" s="34">
        <v>5563.7</v>
      </c>
      <c r="L119" s="34">
        <v>9114.2000000000007</v>
      </c>
      <c r="M119" s="35">
        <v>7448.7599999999993</v>
      </c>
      <c r="N119" s="44">
        <f t="shared" si="2"/>
        <v>105413.75999999998</v>
      </c>
      <c r="O119" s="49">
        <f t="shared" si="3"/>
        <v>8784.4799999999977</v>
      </c>
      <c r="P119" s="47">
        <f>AVERAGE(N$3:N119)</f>
        <v>250501.04777777795</v>
      </c>
      <c r="Q119" s="7"/>
    </row>
    <row r="120" spans="1:17" x14ac:dyDescent="0.25">
      <c r="A120" s="15" t="s">
        <v>65</v>
      </c>
      <c r="B120" s="11">
        <f>MIN(B$3:B$119)</f>
        <v>2082.6799999999998</v>
      </c>
      <c r="C120" s="9">
        <f t="shared" ref="C120:N120" si="4">MIN(C$3:C$119)</f>
        <v>2171.9299999999998</v>
      </c>
      <c r="D120" s="9">
        <f t="shared" si="4"/>
        <v>2054.91</v>
      </c>
      <c r="E120" s="9">
        <f t="shared" si="4"/>
        <v>2136.23</v>
      </c>
      <c r="F120" s="9">
        <f t="shared" si="4"/>
        <v>2568.63</v>
      </c>
      <c r="G120" s="9">
        <f t="shared" si="4"/>
        <v>2334.58</v>
      </c>
      <c r="H120" s="9">
        <f t="shared" si="4"/>
        <v>3786.5</v>
      </c>
      <c r="I120" s="9">
        <f t="shared" si="4"/>
        <v>4760.3999999999996</v>
      </c>
      <c r="J120" s="9">
        <f t="shared" si="4"/>
        <v>2459.54</v>
      </c>
      <c r="K120" s="9">
        <f t="shared" si="4"/>
        <v>2459.54</v>
      </c>
      <c r="L120" s="9">
        <f t="shared" si="4"/>
        <v>1705.81</v>
      </c>
      <c r="M120" s="18">
        <f t="shared" si="4"/>
        <v>1590.77</v>
      </c>
      <c r="N120" s="20">
        <f t="shared" si="4"/>
        <v>57354.880000000005</v>
      </c>
      <c r="O120" s="4"/>
    </row>
    <row r="121" spans="1:17" x14ac:dyDescent="0.25">
      <c r="A121" s="13" t="s">
        <v>66</v>
      </c>
      <c r="B121" s="10">
        <f>MAX(B$3:B$119)</f>
        <v>48141.53</v>
      </c>
      <c r="C121" s="8">
        <f t="shared" ref="C121:N121" si="5">MAX(C$3:C$119)</f>
        <v>23298.19</v>
      </c>
      <c r="D121" s="8">
        <f t="shared" si="5"/>
        <v>21029.07</v>
      </c>
      <c r="E121" s="8">
        <f t="shared" si="5"/>
        <v>23813.9</v>
      </c>
      <c r="F121" s="8">
        <f t="shared" si="5"/>
        <v>56327.43</v>
      </c>
      <c r="G121" s="8">
        <f t="shared" si="5"/>
        <v>201654.52</v>
      </c>
      <c r="H121" s="8">
        <f t="shared" si="5"/>
        <v>288420.75</v>
      </c>
      <c r="I121" s="8">
        <f t="shared" si="5"/>
        <v>228818.55</v>
      </c>
      <c r="J121" s="8">
        <f t="shared" si="5"/>
        <v>156541.78</v>
      </c>
      <c r="K121" s="8">
        <f t="shared" si="5"/>
        <v>141731</v>
      </c>
      <c r="L121" s="8">
        <f t="shared" si="5"/>
        <v>106375.1</v>
      </c>
      <c r="M121" s="17">
        <f t="shared" si="5"/>
        <v>72782.55</v>
      </c>
      <c r="N121" s="19">
        <f t="shared" si="5"/>
        <v>791712.05999999994</v>
      </c>
      <c r="O121" s="4"/>
    </row>
    <row r="122" spans="1:17" x14ac:dyDescent="0.25">
      <c r="A122" s="13" t="s">
        <v>72</v>
      </c>
      <c r="B122" s="10">
        <f>AVERAGE(B$3:B$119)</f>
        <v>10429.32786324786</v>
      </c>
      <c r="C122" s="8">
        <f t="shared" ref="C122:N122" si="6">AVERAGE(C$3:C$119)</f>
        <v>8154.3209401709391</v>
      </c>
      <c r="D122" s="8">
        <f t="shared" si="6"/>
        <v>7189.0682051282083</v>
      </c>
      <c r="E122" s="8">
        <f t="shared" si="6"/>
        <v>7104.3041880341889</v>
      </c>
      <c r="F122" s="8">
        <f t="shared" si="6"/>
        <v>10816.800170940176</v>
      </c>
      <c r="G122" s="8">
        <f t="shared" si="6"/>
        <v>24078.011794871793</v>
      </c>
      <c r="H122" s="8">
        <f t="shared" si="6"/>
        <v>51628.82658119659</v>
      </c>
      <c r="I122" s="8">
        <f t="shared" si="6"/>
        <v>46450.315213675203</v>
      </c>
      <c r="J122" s="8">
        <f t="shared" si="6"/>
        <v>30823.522222222204</v>
      </c>
      <c r="K122" s="8">
        <f t="shared" si="6"/>
        <v>27921.729914529915</v>
      </c>
      <c r="L122" s="8">
        <f t="shared" si="6"/>
        <v>14378.255982905986</v>
      </c>
      <c r="M122" s="17">
        <f t="shared" si="6"/>
        <v>11526.5647008547</v>
      </c>
      <c r="N122" s="19">
        <f t="shared" si="6"/>
        <v>250501.04777777795</v>
      </c>
      <c r="O122" s="4"/>
    </row>
    <row r="123" spans="1:17" s="4" customFormat="1" x14ac:dyDescent="0.25">
      <c r="A123" s="13" t="s">
        <v>73</v>
      </c>
      <c r="B123" s="10">
        <f>AVERAGE(B$3:B$75)</f>
        <v>10171.822602739729</v>
      </c>
      <c r="C123" s="10">
        <f t="shared" ref="C123:N123" si="7">AVERAGE(C$3:C$75)</f>
        <v>7999.1842465753416</v>
      </c>
      <c r="D123" s="10">
        <f t="shared" si="7"/>
        <v>6702.7895890410982</v>
      </c>
      <c r="E123" s="10">
        <f t="shared" si="7"/>
        <v>6511.6132876712327</v>
      </c>
      <c r="F123" s="10">
        <f t="shared" si="7"/>
        <v>9979.2521917808244</v>
      </c>
      <c r="G123" s="10">
        <f t="shared" si="7"/>
        <v>23065.116986301371</v>
      </c>
      <c r="H123" s="10">
        <f t="shared" si="7"/>
        <v>46508.483150684937</v>
      </c>
      <c r="I123" s="10">
        <f t="shared" si="7"/>
        <v>45570.776849315065</v>
      </c>
      <c r="J123" s="10">
        <f t="shared" si="7"/>
        <v>28683.148904109585</v>
      </c>
      <c r="K123" s="10">
        <f t="shared" si="7"/>
        <v>28827.999178082177</v>
      </c>
      <c r="L123" s="10">
        <f t="shared" si="7"/>
        <v>15223.715753424658</v>
      </c>
      <c r="M123" s="45">
        <f t="shared" si="7"/>
        <v>11103.442739726024</v>
      </c>
      <c r="N123" s="19">
        <f t="shared" si="7"/>
        <v>240347.3454794522</v>
      </c>
    </row>
    <row r="124" spans="1:17" s="4" customFormat="1" x14ac:dyDescent="0.25">
      <c r="A124" s="13" t="s">
        <v>74</v>
      </c>
      <c r="B124" s="10">
        <f>AVERAGE(B$76:B$106)</f>
        <v>11842.326774193547</v>
      </c>
      <c r="C124" s="10">
        <f t="shared" ref="C124:N124" si="8">AVERAGE(C$76:C$106)</f>
        <v>8531.2251612903219</v>
      </c>
      <c r="D124" s="10">
        <f t="shared" si="8"/>
        <v>7765.5306451612896</v>
      </c>
      <c r="E124" s="10">
        <f t="shared" si="8"/>
        <v>7770.5854838709656</v>
      </c>
      <c r="F124" s="10">
        <f t="shared" si="8"/>
        <v>11729.970322580646</v>
      </c>
      <c r="G124" s="10">
        <f t="shared" si="8"/>
        <v>26300.442258064519</v>
      </c>
      <c r="H124" s="10">
        <f t="shared" si="8"/>
        <v>69362.099677419363</v>
      </c>
      <c r="I124" s="10">
        <f t="shared" si="8"/>
        <v>55391.604838709667</v>
      </c>
      <c r="J124" s="10">
        <f t="shared" si="8"/>
        <v>38200.099032258069</v>
      </c>
      <c r="K124" s="10">
        <f t="shared" si="8"/>
        <v>29173.70258064516</v>
      </c>
      <c r="L124" s="10">
        <f t="shared" si="8"/>
        <v>13880.725161290324</v>
      </c>
      <c r="M124" s="45">
        <f t="shared" si="8"/>
        <v>12752.43322580645</v>
      </c>
      <c r="N124" s="19">
        <f t="shared" si="8"/>
        <v>292700.7451612904</v>
      </c>
    </row>
    <row r="125" spans="1:17" s="4" customFormat="1" x14ac:dyDescent="0.25">
      <c r="A125" s="13" t="s">
        <v>75</v>
      </c>
      <c r="B125" s="10">
        <f>AVERAGE(B$76:B$119)</f>
        <v>10856.552499999998</v>
      </c>
      <c r="C125" s="10">
        <f t="shared" ref="C125:N125" si="9">AVERAGE(C$76:C$119)</f>
        <v>8411.7068181818158</v>
      </c>
      <c r="D125" s="10">
        <f t="shared" si="9"/>
        <v>7995.8486363636357</v>
      </c>
      <c r="E125" s="10">
        <f t="shared" si="9"/>
        <v>8087.6322727272718</v>
      </c>
      <c r="F125" s="10">
        <f t="shared" si="9"/>
        <v>12206.36840909091</v>
      </c>
      <c r="G125" s="10">
        <f t="shared" si="9"/>
        <v>25758.496363636372</v>
      </c>
      <c r="H125" s="10">
        <f t="shared" si="9"/>
        <v>60123.941818181826</v>
      </c>
      <c r="I125" s="10">
        <f t="shared" si="9"/>
        <v>47909.549318181809</v>
      </c>
      <c r="J125" s="10">
        <f t="shared" si="9"/>
        <v>34374.596136363638</v>
      </c>
      <c r="K125" s="10">
        <f t="shared" si="9"/>
        <v>26418.146818181824</v>
      </c>
      <c r="L125" s="10">
        <f t="shared" si="9"/>
        <v>12975.561363636363</v>
      </c>
      <c r="M125" s="45">
        <f t="shared" si="9"/>
        <v>12228.5625</v>
      </c>
      <c r="N125" s="19">
        <f t="shared" si="9"/>
        <v>267346.96295454551</v>
      </c>
    </row>
    <row r="126" spans="1:17" x14ac:dyDescent="0.25">
      <c r="A126" s="13" t="s">
        <v>77</v>
      </c>
      <c r="B126" s="10">
        <f>AVERAGE(B$107:B$119)</f>
        <v>8505.8599999999988</v>
      </c>
      <c r="C126" s="10">
        <f t="shared" ref="C126:N126" si="10">AVERAGE(C$107:C$119)</f>
        <v>8126.7015384615379</v>
      </c>
      <c r="D126" s="10">
        <f t="shared" si="10"/>
        <v>8545.0684615384616</v>
      </c>
      <c r="E126" s="10">
        <f t="shared" si="10"/>
        <v>8843.6669230769239</v>
      </c>
      <c r="F126" s="10">
        <f t="shared" si="10"/>
        <v>13342.394615384615</v>
      </c>
      <c r="G126" s="10">
        <f t="shared" si="10"/>
        <v>24466.163846153846</v>
      </c>
      <c r="H126" s="10">
        <f t="shared" si="10"/>
        <v>38094.488461538458</v>
      </c>
      <c r="I126" s="10">
        <f t="shared" si="10"/>
        <v>30067.724615384614</v>
      </c>
      <c r="J126" s="10">
        <f t="shared" si="10"/>
        <v>25252.243076923078</v>
      </c>
      <c r="K126" s="10">
        <f t="shared" si="10"/>
        <v>19847.206153846157</v>
      </c>
      <c r="L126" s="10">
        <f t="shared" si="10"/>
        <v>10817.093846153846</v>
      </c>
      <c r="M126" s="45">
        <f t="shared" si="10"/>
        <v>10979.332307692308</v>
      </c>
      <c r="N126" s="19">
        <f t="shared" si="10"/>
        <v>206887.94384615382</v>
      </c>
      <c r="O126" s="4"/>
    </row>
    <row r="127" spans="1:17" x14ac:dyDescent="0.25">
      <c r="A127" s="13" t="s">
        <v>67</v>
      </c>
      <c r="B127" s="10">
        <f>MEDIAN(B$3:B$119)</f>
        <v>8552.85</v>
      </c>
      <c r="C127" s="8">
        <f t="shared" ref="C127:N127" si="11">MEDIAN(C$3:C$119)</f>
        <v>7392.5</v>
      </c>
      <c r="D127" s="8">
        <f t="shared" si="11"/>
        <v>6351.17</v>
      </c>
      <c r="E127" s="8">
        <f t="shared" si="11"/>
        <v>6581.25</v>
      </c>
      <c r="F127" s="8">
        <f t="shared" si="11"/>
        <v>8316.82</v>
      </c>
      <c r="G127" s="8">
        <f t="shared" si="11"/>
        <v>14560.87</v>
      </c>
      <c r="H127" s="8">
        <f t="shared" si="11"/>
        <v>28853.97</v>
      </c>
      <c r="I127" s="8">
        <f t="shared" si="11"/>
        <v>30159.119999999999</v>
      </c>
      <c r="J127" s="8">
        <f t="shared" si="11"/>
        <v>24099.53</v>
      </c>
      <c r="K127" s="8">
        <f t="shared" si="11"/>
        <v>23002.65</v>
      </c>
      <c r="L127" s="8">
        <f t="shared" si="11"/>
        <v>12071.58</v>
      </c>
      <c r="M127" s="17">
        <f t="shared" si="11"/>
        <v>8975.34</v>
      </c>
      <c r="N127" s="19">
        <f t="shared" si="11"/>
        <v>205244.65</v>
      </c>
      <c r="O127" s="4"/>
    </row>
    <row r="128" spans="1:17" ht="15.75" thickBot="1" x14ac:dyDescent="0.3">
      <c r="A128" s="16" t="s">
        <v>76</v>
      </c>
      <c r="B128" s="12">
        <f>MEDIAN(B$107:B$119)</f>
        <v>8344.58</v>
      </c>
      <c r="C128" s="12">
        <f t="shared" ref="C128:N128" si="12">MEDIAN(C$107:C$119)</f>
        <v>7854.66</v>
      </c>
      <c r="D128" s="12">
        <f t="shared" si="12"/>
        <v>9169.7000000000007</v>
      </c>
      <c r="E128" s="12">
        <f t="shared" si="12"/>
        <v>9481.1299999999992</v>
      </c>
      <c r="F128" s="12">
        <f t="shared" si="12"/>
        <v>10336.02</v>
      </c>
      <c r="G128" s="12">
        <f t="shared" si="12"/>
        <v>19154.66</v>
      </c>
      <c r="H128" s="12">
        <f t="shared" si="12"/>
        <v>29024.55</v>
      </c>
      <c r="I128" s="12">
        <f t="shared" si="12"/>
        <v>20027.400000000001</v>
      </c>
      <c r="J128" s="12">
        <f t="shared" si="12"/>
        <v>27050.97</v>
      </c>
      <c r="K128" s="12">
        <f t="shared" si="12"/>
        <v>17520.259999999998</v>
      </c>
      <c r="L128" s="12">
        <f t="shared" si="12"/>
        <v>10262.629999999999</v>
      </c>
      <c r="M128" s="46">
        <f t="shared" si="12"/>
        <v>9310.5</v>
      </c>
      <c r="N128" s="47">
        <f t="shared" si="12"/>
        <v>177469.65000000002</v>
      </c>
      <c r="O128" s="4"/>
    </row>
    <row r="129" spans="2:12" x14ac:dyDescent="0.25">
      <c r="B129" s="4"/>
      <c r="C129" s="4"/>
      <c r="D129" s="4"/>
      <c r="E129" s="4"/>
      <c r="F129" s="4"/>
      <c r="G129" s="4"/>
      <c r="H129" s="4"/>
      <c r="I129" s="4"/>
      <c r="J129" s="4"/>
      <c r="K129" s="4"/>
      <c r="L129" s="4"/>
    </row>
  </sheetData>
  <mergeCells count="1">
    <mergeCell ref="A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Notes</vt:lpstr>
      <vt:lpstr>StreamFlow</vt:lpstr>
      <vt:lpstr>TABLE AF</vt:lpstr>
      <vt:lpstr>Yearly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Oikonomou,Panagiotis</dc:creator>
  <cp:lastModifiedBy>Gerstle,Pia</cp:lastModifiedBy>
  <cp:lastPrinted>2013-03-08T18:07:23Z</cp:lastPrinted>
  <dcterms:created xsi:type="dcterms:W3CDTF">2013-02-25T21:22:24Z</dcterms:created>
  <dcterms:modified xsi:type="dcterms:W3CDTF">2013-12-18T15:34:44Z</dcterms:modified>
</cp:coreProperties>
</file>